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Информация для размещения\Сайт комитета\"/>
    </mc:Choice>
  </mc:AlternateContent>
  <bookViews>
    <workbookView xWindow="0" yWindow="0" windowWidth="28800" windowHeight="12435"/>
  </bookViews>
  <sheets>
    <sheet name="на 2025" sheetId="1" r:id="rId1"/>
  </sheets>
  <definedNames>
    <definedName name="_xlnm._FilterDatabase" localSheetId="0" hidden="1">'на 2025'!$A$5:$P$120</definedName>
    <definedName name="_xlnm.Print_Titles" localSheetId="0">'на 2025'!$4:$5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3" i="1" l="1"/>
  <c r="H103" i="1"/>
  <c r="G103" i="1"/>
  <c r="I102" i="1"/>
  <c r="H102" i="1"/>
  <c r="G102" i="1"/>
  <c r="I101" i="1"/>
  <c r="H101" i="1"/>
  <c r="G101" i="1"/>
  <c r="I100" i="1"/>
  <c r="H100" i="1"/>
  <c r="G100" i="1"/>
  <c r="I99" i="1"/>
  <c r="H99" i="1"/>
  <c r="G99" i="1"/>
  <c r="I98" i="1"/>
  <c r="H98" i="1"/>
  <c r="G98" i="1"/>
  <c r="I97" i="1"/>
  <c r="H97" i="1"/>
  <c r="G97" i="1"/>
  <c r="I96" i="1"/>
  <c r="H96" i="1"/>
  <c r="G96" i="1"/>
  <c r="I95" i="1"/>
  <c r="H95" i="1"/>
  <c r="G95" i="1"/>
  <c r="I94" i="1"/>
  <c r="H94" i="1"/>
  <c r="G94" i="1"/>
  <c r="I93" i="1"/>
  <c r="H93" i="1"/>
  <c r="G93" i="1"/>
  <c r="I92" i="1"/>
  <c r="H92" i="1"/>
  <c r="G92" i="1"/>
  <c r="I91" i="1"/>
  <c r="H91" i="1"/>
  <c r="G91" i="1"/>
  <c r="I90" i="1"/>
  <c r="H90" i="1"/>
  <c r="G90" i="1"/>
  <c r="I89" i="1"/>
  <c r="H89" i="1"/>
  <c r="G89" i="1"/>
  <c r="I88" i="1"/>
  <c r="H88" i="1"/>
  <c r="G88" i="1"/>
  <c r="I87" i="1"/>
  <c r="H87" i="1"/>
  <c r="G87" i="1"/>
  <c r="I86" i="1"/>
  <c r="H86" i="1"/>
  <c r="G86" i="1"/>
  <c r="I85" i="1"/>
  <c r="H85" i="1"/>
  <c r="G85" i="1"/>
  <c r="I84" i="1"/>
  <c r="H84" i="1"/>
  <c r="G84" i="1"/>
  <c r="I83" i="1"/>
  <c r="H83" i="1"/>
  <c r="G83" i="1"/>
  <c r="I82" i="1"/>
  <c r="H82" i="1"/>
  <c r="G82" i="1"/>
  <c r="I81" i="1"/>
  <c r="H81" i="1"/>
  <c r="G81" i="1"/>
  <c r="I80" i="1"/>
  <c r="H80" i="1"/>
  <c r="G80" i="1"/>
  <c r="I79" i="1"/>
  <c r="H79" i="1"/>
  <c r="G79" i="1"/>
  <c r="I78" i="1"/>
  <c r="H78" i="1"/>
  <c r="G78" i="1"/>
  <c r="I77" i="1"/>
  <c r="H77" i="1"/>
  <c r="G77" i="1"/>
  <c r="I76" i="1"/>
  <c r="H76" i="1"/>
  <c r="G76" i="1"/>
  <c r="I75" i="1"/>
  <c r="H75" i="1"/>
  <c r="G75" i="1"/>
  <c r="I74" i="1"/>
  <c r="H74" i="1"/>
  <c r="G74" i="1"/>
  <c r="I73" i="1"/>
  <c r="H73" i="1"/>
  <c r="G73" i="1"/>
  <c r="I72" i="1"/>
  <c r="H72" i="1"/>
  <c r="G72" i="1"/>
  <c r="I71" i="1"/>
  <c r="H71" i="1"/>
  <c r="G71" i="1"/>
  <c r="I70" i="1"/>
  <c r="H70" i="1"/>
  <c r="G70" i="1"/>
  <c r="I69" i="1"/>
  <c r="H69" i="1"/>
  <c r="G69" i="1"/>
  <c r="I68" i="1"/>
  <c r="H68" i="1"/>
  <c r="G68" i="1"/>
  <c r="I67" i="1"/>
  <c r="H67" i="1"/>
  <c r="G67" i="1"/>
  <c r="I66" i="1"/>
  <c r="H66" i="1"/>
  <c r="G66" i="1"/>
  <c r="I65" i="1"/>
  <c r="H65" i="1"/>
  <c r="G65" i="1"/>
  <c r="I64" i="1"/>
  <c r="H64" i="1"/>
  <c r="G64" i="1"/>
  <c r="I63" i="1"/>
  <c r="H63" i="1"/>
  <c r="G63" i="1"/>
  <c r="I62" i="1"/>
  <c r="H62" i="1"/>
  <c r="G62" i="1"/>
  <c r="I61" i="1"/>
  <c r="H61" i="1"/>
  <c r="G61" i="1"/>
  <c r="I60" i="1"/>
  <c r="H60" i="1"/>
  <c r="G60" i="1"/>
  <c r="I59" i="1"/>
  <c r="H59" i="1"/>
  <c r="G59" i="1"/>
  <c r="I58" i="1"/>
  <c r="H58" i="1"/>
  <c r="G58" i="1"/>
  <c r="I57" i="1"/>
  <c r="H57" i="1"/>
  <c r="G57" i="1"/>
  <c r="I56" i="1"/>
  <c r="H56" i="1"/>
  <c r="G56" i="1"/>
  <c r="I55" i="1"/>
  <c r="H55" i="1"/>
  <c r="G55" i="1"/>
  <c r="I54" i="1"/>
  <c r="H54" i="1"/>
  <c r="G54" i="1"/>
  <c r="I53" i="1"/>
  <c r="H53" i="1"/>
  <c r="G53" i="1"/>
  <c r="I52" i="1"/>
  <c r="H52" i="1"/>
  <c r="G52" i="1"/>
  <c r="I51" i="1"/>
  <c r="H51" i="1"/>
  <c r="G51" i="1"/>
  <c r="I50" i="1"/>
  <c r="H50" i="1"/>
  <c r="G50" i="1"/>
  <c r="I49" i="1"/>
  <c r="H49" i="1"/>
  <c r="G49" i="1"/>
  <c r="I48" i="1"/>
  <c r="H48" i="1"/>
  <c r="G48" i="1"/>
  <c r="I47" i="1"/>
  <c r="H47" i="1"/>
  <c r="G47" i="1"/>
  <c r="I46" i="1"/>
  <c r="H46" i="1"/>
  <c r="G46" i="1"/>
  <c r="I45" i="1"/>
  <c r="H45" i="1"/>
  <c r="G45" i="1"/>
  <c r="I44" i="1"/>
  <c r="H44" i="1"/>
  <c r="G44" i="1"/>
  <c r="I43" i="1"/>
  <c r="H43" i="1"/>
  <c r="G43" i="1"/>
  <c r="I42" i="1"/>
  <c r="H42" i="1"/>
  <c r="G42" i="1"/>
  <c r="I41" i="1"/>
  <c r="H41" i="1"/>
  <c r="G41" i="1"/>
  <c r="I40" i="1"/>
  <c r="H40" i="1"/>
  <c r="G40" i="1"/>
  <c r="I39" i="1"/>
  <c r="H39" i="1"/>
  <c r="G39" i="1"/>
  <c r="I38" i="1"/>
  <c r="H38" i="1"/>
  <c r="G38" i="1"/>
  <c r="I37" i="1"/>
  <c r="H37" i="1"/>
  <c r="G37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I27" i="1"/>
  <c r="H27" i="1"/>
  <c r="G27" i="1"/>
  <c r="I26" i="1"/>
  <c r="H26" i="1"/>
  <c r="G26" i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  <c r="I11" i="1"/>
  <c r="H11" i="1"/>
  <c r="G11" i="1"/>
  <c r="I10" i="1"/>
  <c r="H10" i="1"/>
  <c r="G10" i="1"/>
  <c r="I9" i="1"/>
  <c r="H9" i="1"/>
  <c r="G9" i="1"/>
  <c r="I8" i="1"/>
  <c r="H8" i="1"/>
  <c r="G8" i="1"/>
  <c r="I7" i="1"/>
  <c r="H7" i="1"/>
  <c r="G7" i="1"/>
  <c r="I6" i="1"/>
  <c r="H6" i="1"/>
  <c r="G6" i="1"/>
</calcChain>
</file>

<file path=xl/sharedStrings.xml><?xml version="1.0" encoding="utf-8"?>
<sst xmlns="http://schemas.openxmlformats.org/spreadsheetml/2006/main" count="985" uniqueCount="502">
  <si>
    <t>Предельные уровни цен на тепловую энергию (мощность) в поселениях, городских округах, не отнесенных к ценовым зонам теплоснабжения на 2025 год</t>
  </si>
  <si>
    <t>№</t>
  </si>
  <si>
    <t>Наименование системы</t>
  </si>
  <si>
    <t>Вид топлива</t>
  </si>
  <si>
    <t>Предельный уровень цены на тепловую энергию (мощность), без  НДС руб./Гкал</t>
  </si>
  <si>
    <t>Рост</t>
  </si>
  <si>
    <t>Предельный уровень цены на тепловую энергию (мощность), с НДС руб./Гкал</t>
  </si>
  <si>
    <t>Муниципальный район</t>
  </si>
  <si>
    <t>Муниципальное образование</t>
  </si>
  <si>
    <t>ОКТМО</t>
  </si>
  <si>
    <t>Населенный пункт</t>
  </si>
  <si>
    <t>ОКТМО НП</t>
  </si>
  <si>
    <t>I полугодие</t>
  </si>
  <si>
    <t>II полугодие</t>
  </si>
  <si>
    <t>1</t>
  </si>
  <si>
    <t>Централизованная система теплоснажения</t>
  </si>
  <si>
    <t>Газ природный</t>
  </si>
  <si>
    <t>О</t>
  </si>
  <si>
    <t>Большесолдатский муниципальный район</t>
  </si>
  <si>
    <t>Большесолдатский сельсовет</t>
  </si>
  <si>
    <t>38603403</t>
  </si>
  <si>
    <t>село Большое Солдатское</t>
  </si>
  <si>
    <t>38603403101</t>
  </si>
  <si>
    <t>2</t>
  </si>
  <si>
    <t>Волоконский сельсовет</t>
  </si>
  <si>
    <t>38603412</t>
  </si>
  <si>
    <t>село Волоконск</t>
  </si>
  <si>
    <t>38603412101</t>
  </si>
  <si>
    <t>3</t>
  </si>
  <si>
    <t>село Розгребли (Розгребельский сельсовет )</t>
  </si>
  <si>
    <t>38603403121</t>
  </si>
  <si>
    <t>4</t>
  </si>
  <si>
    <t>Любостанский сельсовет</t>
  </si>
  <si>
    <t>38603427</t>
  </si>
  <si>
    <t>село Любостань</t>
  </si>
  <si>
    <t>38603427101</t>
  </si>
  <si>
    <t>5</t>
  </si>
  <si>
    <t>Нижнегридинский сельсовет</t>
  </si>
  <si>
    <t>38603430</t>
  </si>
  <si>
    <t>деревня Нижнее Гридино</t>
  </si>
  <si>
    <t>38603430101</t>
  </si>
  <si>
    <t>6</t>
  </si>
  <si>
    <t>Глушковский муниципальный район</t>
  </si>
  <si>
    <t>38604000</t>
  </si>
  <si>
    <t>поселок Глушково</t>
  </si>
  <si>
    <t>38604151051</t>
  </si>
  <si>
    <t>7</t>
  </si>
  <si>
    <t>поселок Теткино</t>
  </si>
  <si>
    <t>38604155</t>
  </si>
  <si>
    <t>рабочий поселок Теткино</t>
  </si>
  <si>
    <t>38604155051</t>
  </si>
  <si>
    <t>8</t>
  </si>
  <si>
    <t>Кобыльский сельсовет</t>
  </si>
  <si>
    <t>38604428</t>
  </si>
  <si>
    <t>село Кобылки</t>
  </si>
  <si>
    <t>38604428101</t>
  </si>
  <si>
    <t>9</t>
  </si>
  <si>
    <t>Кульбакинский сельсовет</t>
  </si>
  <si>
    <t>38604436</t>
  </si>
  <si>
    <t>село Кульбаки</t>
  </si>
  <si>
    <t>38604436101</t>
  </si>
  <si>
    <t>10</t>
  </si>
  <si>
    <t>Горшеченский муниципальный район</t>
  </si>
  <si>
    <t>38606000</t>
  </si>
  <si>
    <t>рабочий поселок Горшечное</t>
  </si>
  <si>
    <t>38606151051</t>
  </si>
  <si>
    <t>11</t>
  </si>
  <si>
    <t>Среднеапоченский сельсовет</t>
  </si>
  <si>
    <t>38606452</t>
  </si>
  <si>
    <t>село Средние Апочки</t>
  </si>
  <si>
    <t>38606452101</t>
  </si>
  <si>
    <t>12</t>
  </si>
  <si>
    <t>Ясеновский сельсовет</t>
  </si>
  <si>
    <t>38606472</t>
  </si>
  <si>
    <t>село Ясенки</t>
  </si>
  <si>
    <t>38606472101</t>
  </si>
  <si>
    <t>13</t>
  </si>
  <si>
    <t>Куньевский сельсовет</t>
  </si>
  <si>
    <t>38606424</t>
  </si>
  <si>
    <t>село Бараново</t>
  </si>
  <si>
    <t>38606424106</t>
  </si>
  <si>
    <t>14</t>
  </si>
  <si>
    <t>Солдатский сельсовет</t>
  </si>
  <si>
    <t>38606444</t>
  </si>
  <si>
    <t>село Солдатское</t>
  </si>
  <si>
    <t>38606444101</t>
  </si>
  <si>
    <t>15</t>
  </si>
  <si>
    <t>Нижнеборковский сельсовет</t>
  </si>
  <si>
    <t>38606428</t>
  </si>
  <si>
    <t>с. Нижние Борки</t>
  </si>
  <si>
    <t>38606428101</t>
  </si>
  <si>
    <t>16</t>
  </si>
  <si>
    <t>Дмитриевский муниципальный район</t>
  </si>
  <si>
    <t>38608000</t>
  </si>
  <si>
    <t xml:space="preserve">город Дмитриев </t>
  </si>
  <si>
    <t>38608101001</t>
  </si>
  <si>
    <t>17</t>
  </si>
  <si>
    <t>Железногорский муниципальный район</t>
  </si>
  <si>
    <t>Студенокский сельсовет</t>
  </si>
  <si>
    <t>38610446</t>
  </si>
  <si>
    <t>деревня Студенок</t>
  </si>
  <si>
    <t>38610446101</t>
  </si>
  <si>
    <t>18</t>
  </si>
  <si>
    <t>Новоандросовский сельсовет</t>
  </si>
  <si>
    <t>38610424</t>
  </si>
  <si>
    <t>поселок Новоандросово</t>
  </si>
  <si>
    <t>38610424101</t>
  </si>
  <si>
    <t>19</t>
  </si>
  <si>
    <t>Разветьевский сельсовет</t>
  </si>
  <si>
    <t>38610432</t>
  </si>
  <si>
    <t>село Разветье</t>
  </si>
  <si>
    <t>38610432101</t>
  </si>
  <si>
    <t>20</t>
  </si>
  <si>
    <t>поселок Михайловский</t>
  </si>
  <si>
    <t>38610432116</t>
  </si>
  <si>
    <t>21</t>
  </si>
  <si>
    <t>поселок Магнитный</t>
  </si>
  <si>
    <t>38610160</t>
  </si>
  <si>
    <t>38610160051</t>
  </si>
  <si>
    <t>22</t>
  </si>
  <si>
    <t>Золотухинский муниципальный район</t>
  </si>
  <si>
    <t>Будановский сельсовет</t>
  </si>
  <si>
    <t>38612412</t>
  </si>
  <si>
    <t>деревня Будановка</t>
  </si>
  <si>
    <t>38612412101</t>
  </si>
  <si>
    <t>23</t>
  </si>
  <si>
    <t>Свободинский сельсовет</t>
  </si>
  <si>
    <t>38612456</t>
  </si>
  <si>
    <t>местечко Свобода</t>
  </si>
  <si>
    <t>38612456101</t>
  </si>
  <si>
    <t>24</t>
  </si>
  <si>
    <t>поселок Золотухино</t>
  </si>
  <si>
    <t>38612151</t>
  </si>
  <si>
    <t>38612151051</t>
  </si>
  <si>
    <t>25</t>
  </si>
  <si>
    <t>Солнечный сельсовет</t>
  </si>
  <si>
    <t>38612466</t>
  </si>
  <si>
    <t>поселок Солнечный</t>
  </si>
  <si>
    <t>38612466101</t>
  </si>
  <si>
    <t>26</t>
  </si>
  <si>
    <t>Касторенский муниципальный район</t>
  </si>
  <si>
    <t>поселок Новокасторное</t>
  </si>
  <si>
    <t>38614153</t>
  </si>
  <si>
    <t>п.Новокасторное</t>
  </si>
  <si>
    <t>38614153051</t>
  </si>
  <si>
    <t>27</t>
  </si>
  <si>
    <t>поселок Касторное</t>
  </si>
  <si>
    <t>38614151</t>
  </si>
  <si>
    <t>38614151051</t>
  </si>
  <si>
    <t>28</t>
  </si>
  <si>
    <t>Лачиновский сельсовет</t>
  </si>
  <si>
    <t>38614448</t>
  </si>
  <si>
    <t>поселок Лачиново</t>
  </si>
  <si>
    <t>38614448101</t>
  </si>
  <si>
    <t>29</t>
  </si>
  <si>
    <t>поселок Олымский</t>
  </si>
  <si>
    <t>38614154</t>
  </si>
  <si>
    <t>38614154051</t>
  </si>
  <si>
    <t>30</t>
  </si>
  <si>
    <t>Конышевский муниципальный район</t>
  </si>
  <si>
    <t>поселок Конышевка</t>
  </si>
  <si>
    <t>38616151</t>
  </si>
  <si>
    <t>п.Конышевка</t>
  </si>
  <si>
    <t>38616151051</t>
  </si>
  <si>
    <t>31</t>
  </si>
  <si>
    <t>Кореневский муниципальный район</t>
  </si>
  <si>
    <t>поселок Коренево</t>
  </si>
  <si>
    <t>38618151</t>
  </si>
  <si>
    <t>п.Коренево</t>
  </si>
  <si>
    <t>38618151051</t>
  </si>
  <si>
    <t>32</t>
  </si>
  <si>
    <t>Курский муниципальный район</t>
  </si>
  <si>
    <t>Ворошневский сельсовет</t>
  </si>
  <si>
    <t>38620424</t>
  </si>
  <si>
    <t>деревня Ворошнево</t>
  </si>
  <si>
    <t>38620424101</t>
  </si>
  <si>
    <t>33</t>
  </si>
  <si>
    <t>Моковский сельсовет</t>
  </si>
  <si>
    <t>38620436</t>
  </si>
  <si>
    <t>деревня 1-я Моква</t>
  </si>
  <si>
    <t>38620436101</t>
  </si>
  <si>
    <t>34</t>
  </si>
  <si>
    <t>Камышинский сельсовет</t>
  </si>
  <si>
    <t>38620426</t>
  </si>
  <si>
    <t>д.Чурилово</t>
  </si>
  <si>
    <t>38620426131</t>
  </si>
  <si>
    <t>35</t>
  </si>
  <si>
    <t>Полянский сельсовет</t>
  </si>
  <si>
    <t>38620472</t>
  </si>
  <si>
    <t>село Полянское</t>
  </si>
  <si>
    <t>38620472101</t>
  </si>
  <si>
    <t>36</t>
  </si>
  <si>
    <t>Рышковский сельсовет</t>
  </si>
  <si>
    <t>38620476</t>
  </si>
  <si>
    <t>с. Рышково</t>
  </si>
  <si>
    <t>38620476101</t>
  </si>
  <si>
    <t>37</t>
  </si>
  <si>
    <t>Клюквинский сельсовет</t>
  </si>
  <si>
    <t>38620428</t>
  </si>
  <si>
    <t>поселок Маршала Жукова</t>
  </si>
  <si>
    <t>38620428136</t>
  </si>
  <si>
    <t>38</t>
  </si>
  <si>
    <t>поселок Сахаровка</t>
  </si>
  <si>
    <t>38620428121</t>
  </si>
  <si>
    <t>39</t>
  </si>
  <si>
    <t>деревня Халино</t>
  </si>
  <si>
    <t>40</t>
  </si>
  <si>
    <t>Щетинский сельсовет</t>
  </si>
  <si>
    <t>38620492</t>
  </si>
  <si>
    <t>деревня Ушаково</t>
  </si>
  <si>
    <t>38620492131</t>
  </si>
  <si>
    <t>41</t>
  </si>
  <si>
    <t>деревня Щетинка</t>
  </si>
  <si>
    <t>38620492101</t>
  </si>
  <si>
    <t>42</t>
  </si>
  <si>
    <t>поселок Юбилейный</t>
  </si>
  <si>
    <t>38620492141</t>
  </si>
  <si>
    <t>43</t>
  </si>
  <si>
    <t>Курчатовский муниципальный район</t>
  </si>
  <si>
    <t>поселок Иванино</t>
  </si>
  <si>
    <t>38621152</t>
  </si>
  <si>
    <t>38621152051</t>
  </si>
  <si>
    <t>44</t>
  </si>
  <si>
    <t>поселок имени Карла Либкнехта</t>
  </si>
  <si>
    <t>38621153</t>
  </si>
  <si>
    <t>38621153051</t>
  </si>
  <si>
    <t>45</t>
  </si>
  <si>
    <t>Льговский муниципальный район</t>
  </si>
  <si>
    <t>Селекционный сельсовет</t>
  </si>
  <si>
    <t>38622477</t>
  </si>
  <si>
    <t>поселок Селекционный</t>
  </si>
  <si>
    <t>38622477101</t>
  </si>
  <si>
    <t>46</t>
  </si>
  <si>
    <t>Густомойский сельсовет</t>
  </si>
  <si>
    <t>38622424</t>
  </si>
  <si>
    <t>село Густомой</t>
  </si>
  <si>
    <t>38622424101</t>
  </si>
  <si>
    <t>47</t>
  </si>
  <si>
    <t>Иванчиковский сельсовет</t>
  </si>
  <si>
    <t>38622435</t>
  </si>
  <si>
    <t>село Иванчиково</t>
  </si>
  <si>
    <t>38622435101</t>
  </si>
  <si>
    <t>48</t>
  </si>
  <si>
    <t>Медвенский муниципальный район</t>
  </si>
  <si>
    <t>поселок Медвенка</t>
  </si>
  <si>
    <t>38624151</t>
  </si>
  <si>
    <t>38624151051</t>
  </si>
  <si>
    <t>49</t>
  </si>
  <si>
    <t>Амосовский сельсовет</t>
  </si>
  <si>
    <t>38624404</t>
  </si>
  <si>
    <t>деревня Амосовка</t>
  </si>
  <si>
    <t>38624404101</t>
  </si>
  <si>
    <t>50</t>
  </si>
  <si>
    <t>Панинский сельсовет</t>
  </si>
  <si>
    <t>38624444</t>
  </si>
  <si>
    <t>поселок Панинский</t>
  </si>
  <si>
    <t>38624444126</t>
  </si>
  <si>
    <t>51</t>
  </si>
  <si>
    <t>Обоянский муниципальный район</t>
  </si>
  <si>
    <t>город Обоянь</t>
  </si>
  <si>
    <t>38626101</t>
  </si>
  <si>
    <t>38626101001</t>
  </si>
  <si>
    <t>52</t>
  </si>
  <si>
    <t>Зоринский сельсовет</t>
  </si>
  <si>
    <t>38626432</t>
  </si>
  <si>
    <t>село Зорино</t>
  </si>
  <si>
    <t>38626432101</t>
  </si>
  <si>
    <t>53</t>
  </si>
  <si>
    <t>Быкановский сельсовет</t>
  </si>
  <si>
    <t>38626420</t>
  </si>
  <si>
    <t>село Быканово</t>
  </si>
  <si>
    <t>38626420101</t>
  </si>
  <si>
    <t>54</t>
  </si>
  <si>
    <t>Октябрьский муниципальный район</t>
  </si>
  <si>
    <t>Дьяконовский сельсовет</t>
  </si>
  <si>
    <t>38628412</t>
  </si>
  <si>
    <t>село Дьяконово</t>
  </si>
  <si>
    <t>38628412101</t>
  </si>
  <si>
    <t>55</t>
  </si>
  <si>
    <t>Черницынский сельсовет</t>
  </si>
  <si>
    <t>38628436</t>
  </si>
  <si>
    <t>село Черницыно</t>
  </si>
  <si>
    <t>38628436101</t>
  </si>
  <si>
    <t>56</t>
  </si>
  <si>
    <t>Большедолженковский сельсовет</t>
  </si>
  <si>
    <t>38628408</t>
  </si>
  <si>
    <t>село Большое Долженково</t>
  </si>
  <si>
    <t>38628408101</t>
  </si>
  <si>
    <t>57</t>
  </si>
  <si>
    <t>Катыринский сельсовет</t>
  </si>
  <si>
    <t>38628416</t>
  </si>
  <si>
    <t>деревня Катырина</t>
  </si>
  <si>
    <t>38628416106</t>
  </si>
  <si>
    <t>58</t>
  </si>
  <si>
    <t>Лобазовский сельсовет</t>
  </si>
  <si>
    <t>38628420</t>
  </si>
  <si>
    <t>деревня Лобазовка</t>
  </si>
  <si>
    <t>38628420126</t>
  </si>
  <si>
    <t>59</t>
  </si>
  <si>
    <t>поселок Прямицыно</t>
  </si>
  <si>
    <t>38628151</t>
  </si>
  <si>
    <t>38628151051</t>
  </si>
  <si>
    <t>60</t>
  </si>
  <si>
    <t>Артюховский сельсовет</t>
  </si>
  <si>
    <t>38628404</t>
  </si>
  <si>
    <t>деревня Артюховка</t>
  </si>
  <si>
    <t>38628404101</t>
  </si>
  <si>
    <t>61</t>
  </si>
  <si>
    <t>Поныровский муниципальный район</t>
  </si>
  <si>
    <t>поселок Поныри</t>
  </si>
  <si>
    <t>38630151</t>
  </si>
  <si>
    <t>38630151051</t>
  </si>
  <si>
    <t>62</t>
  </si>
  <si>
    <t>Ольховатский сельсовет</t>
  </si>
  <si>
    <t>38630428</t>
  </si>
  <si>
    <t>село Ольховатка</t>
  </si>
  <si>
    <t>38630428101</t>
  </si>
  <si>
    <t>63</t>
  </si>
  <si>
    <t>Возовский сельсовет</t>
  </si>
  <si>
    <t>38630418</t>
  </si>
  <si>
    <t>поселок Возы</t>
  </si>
  <si>
    <t>38630418101</t>
  </si>
  <si>
    <t>64</t>
  </si>
  <si>
    <t>Пристенский муниципальный район</t>
  </si>
  <si>
    <t>поселок Пристень</t>
  </si>
  <si>
    <t>38632151</t>
  </si>
  <si>
    <t>38632151051</t>
  </si>
  <si>
    <t>65</t>
  </si>
  <si>
    <t>Бобрышевский сельсовет</t>
  </si>
  <si>
    <t>38632404</t>
  </si>
  <si>
    <t>село Бобрышево</t>
  </si>
  <si>
    <t>38632404101</t>
  </si>
  <si>
    <t>66</t>
  </si>
  <si>
    <t>поселок Кировский</t>
  </si>
  <si>
    <t>38632152</t>
  </si>
  <si>
    <t xml:space="preserve">рабочий поселок Кировский </t>
  </si>
  <si>
    <t>38632152051</t>
  </si>
  <si>
    <t>67</t>
  </si>
  <si>
    <t>Рыльский муниципальный район</t>
  </si>
  <si>
    <t>город Рыльск</t>
  </si>
  <si>
    <t>38634101</t>
  </si>
  <si>
    <t>38634101001</t>
  </si>
  <si>
    <t>68</t>
  </si>
  <si>
    <t>Ивановский сельсовет</t>
  </si>
  <si>
    <t>38634436</t>
  </si>
  <si>
    <t>село Ивановское</t>
  </si>
  <si>
    <t>38634436101</t>
  </si>
  <si>
    <t>69</t>
  </si>
  <si>
    <t>Малогнеушевский сельсовет</t>
  </si>
  <si>
    <t>38634460</t>
  </si>
  <si>
    <t>деревня Малогнеушево</t>
  </si>
  <si>
    <t>38634460101</t>
  </si>
  <si>
    <t>70</t>
  </si>
  <si>
    <t>Крупецкий сельсовет</t>
  </si>
  <si>
    <t>38634448</t>
  </si>
  <si>
    <t>село Крупец</t>
  </si>
  <si>
    <t>38634448101</t>
  </si>
  <si>
    <t>71</t>
  </si>
  <si>
    <t>Советский муниципальный район</t>
  </si>
  <si>
    <t>Мансуровский сельсовет</t>
  </si>
  <si>
    <t>38636436</t>
  </si>
  <si>
    <t>село Мансурово</t>
  </si>
  <si>
    <t>38636436101</t>
  </si>
  <si>
    <t>72</t>
  </si>
  <si>
    <t>поселок Кшенский</t>
  </si>
  <si>
    <t>38636151</t>
  </si>
  <si>
    <t>38636151051</t>
  </si>
  <si>
    <t>73</t>
  </si>
  <si>
    <t>Волжанский сельсовет</t>
  </si>
  <si>
    <t>38636416</t>
  </si>
  <si>
    <t>деревня Волжанец</t>
  </si>
  <si>
    <t>38636416101</t>
  </si>
  <si>
    <t>74</t>
  </si>
  <si>
    <t>Солнцевский муниципальный район</t>
  </si>
  <si>
    <t>поселок Солнцево</t>
  </si>
  <si>
    <t>38638151</t>
  </si>
  <si>
    <t>п.Солнцево</t>
  </si>
  <si>
    <t>38638151051</t>
  </si>
  <si>
    <t>75</t>
  </si>
  <si>
    <t>Субботинский сельсовет</t>
  </si>
  <si>
    <t>38638452</t>
  </si>
  <si>
    <t>с.Субботино</t>
  </si>
  <si>
    <t>38638452101</t>
  </si>
  <si>
    <t>76</t>
  </si>
  <si>
    <t>38638432</t>
  </si>
  <si>
    <t>д.Ивановка</t>
  </si>
  <si>
    <t>38638432101</t>
  </si>
  <si>
    <t>77</t>
  </si>
  <si>
    <t>Суджанский муниципальный район</t>
  </si>
  <si>
    <t>город Суджа</t>
  </si>
  <si>
    <t>38640101</t>
  </si>
  <si>
    <t>г.Суджа</t>
  </si>
  <si>
    <t>38640101001</t>
  </si>
  <si>
    <t>78</t>
  </si>
  <si>
    <t>Тимский муниципальный район</t>
  </si>
  <si>
    <t>поселок Тим</t>
  </si>
  <si>
    <t>38642151</t>
  </si>
  <si>
    <t>п.Тим</t>
  </si>
  <si>
    <t>38642151051</t>
  </si>
  <si>
    <t>79</t>
  </si>
  <si>
    <t>Фатежский муниципальный район</t>
  </si>
  <si>
    <t>город Фатеж</t>
  </si>
  <si>
    <t>38644101</t>
  </si>
  <si>
    <t>г.Фатеж</t>
  </si>
  <si>
    <t>38644101001</t>
  </si>
  <si>
    <t>80</t>
  </si>
  <si>
    <t>Хомутовский муниципальный район</t>
  </si>
  <si>
    <t>Калиновский сельсовет</t>
  </si>
  <si>
    <t>38646420</t>
  </si>
  <si>
    <t>с.Калиновка</t>
  </si>
  <si>
    <t>38646420101</t>
  </si>
  <si>
    <t>81</t>
  </si>
  <si>
    <t>поселок Хомутовка</t>
  </si>
  <si>
    <t>38646151</t>
  </si>
  <si>
    <t>п.Хомутовка</t>
  </si>
  <si>
    <t>38646151051</t>
  </si>
  <si>
    <t>82</t>
  </si>
  <si>
    <t>Дубовицкий сельсовет</t>
  </si>
  <si>
    <t>38646416</t>
  </si>
  <si>
    <t>с.Дубовица</t>
  </si>
  <si>
    <t>38646416101</t>
  </si>
  <si>
    <t>83</t>
  </si>
  <si>
    <t>Сальновский сельсовет</t>
  </si>
  <si>
    <t>38646468</t>
  </si>
  <si>
    <t>с.Прилепы</t>
  </si>
  <si>
    <t>38646468146</t>
  </si>
  <si>
    <t>84</t>
  </si>
  <si>
    <t>Черемисиновский муниципальный район</t>
  </si>
  <si>
    <t>поселок Черемисиново</t>
  </si>
  <si>
    <t>38648151</t>
  </si>
  <si>
    <t>п.Черемисиново</t>
  </si>
  <si>
    <t>38648151051</t>
  </si>
  <si>
    <t>85</t>
  </si>
  <si>
    <t>Краснополянский сельсовет</t>
  </si>
  <si>
    <t>38648406</t>
  </si>
  <si>
    <t>д.Хмелевская</t>
  </si>
  <si>
    <t>38648406101</t>
  </si>
  <si>
    <t>86</t>
  </si>
  <si>
    <t>Щигровский муниципальный район</t>
  </si>
  <si>
    <t>Охочевский сельсовет</t>
  </si>
  <si>
    <t>38650440</t>
  </si>
  <si>
    <t>д. Охочевка</t>
  </si>
  <si>
    <t>38628426111</t>
  </si>
  <si>
    <t>87</t>
  </si>
  <si>
    <t>Озерский сельсовет</t>
  </si>
  <si>
    <t>38650438</t>
  </si>
  <si>
    <t>д.Озерки</t>
  </si>
  <si>
    <t>38650438121</t>
  </si>
  <si>
    <t>88</t>
  </si>
  <si>
    <t>Защитенский сельсовет</t>
  </si>
  <si>
    <t>38650412</t>
  </si>
  <si>
    <t>с.Защитное</t>
  </si>
  <si>
    <t>38650412101</t>
  </si>
  <si>
    <t>89</t>
  </si>
  <si>
    <t>Кривцовский сельсовет</t>
  </si>
  <si>
    <t>38650424</t>
  </si>
  <si>
    <t>д.Кривцовка</t>
  </si>
  <si>
    <t>38650424101</t>
  </si>
  <si>
    <t>90</t>
  </si>
  <si>
    <t>Никольский сельсовет</t>
  </si>
  <si>
    <t>38650436</t>
  </si>
  <si>
    <t>п.Никольский</t>
  </si>
  <si>
    <t>38650436116</t>
  </si>
  <si>
    <t>91</t>
  </si>
  <si>
    <t>Пригородненский сельсовет</t>
  </si>
  <si>
    <t>38650444</t>
  </si>
  <si>
    <t>сл.Пригородняя</t>
  </si>
  <si>
    <t>38650444101</t>
  </si>
  <si>
    <t>92</t>
  </si>
  <si>
    <t>Знаменский сельсовет</t>
  </si>
  <si>
    <t>38650416</t>
  </si>
  <si>
    <t>д.Пожидаевка</t>
  </si>
  <si>
    <t>38650416101</t>
  </si>
  <si>
    <t>93</t>
  </si>
  <si>
    <t>Вишневский сельсовет</t>
  </si>
  <si>
    <t>38650448</t>
  </si>
  <si>
    <t>п.Вишневка</t>
  </si>
  <si>
    <t>38650448101</t>
  </si>
  <si>
    <t>94</t>
  </si>
  <si>
    <t>город Щигры</t>
  </si>
  <si>
    <t>38715000</t>
  </si>
  <si>
    <t>г.Щигры</t>
  </si>
  <si>
    <t>38715000001</t>
  </si>
  <si>
    <t>95</t>
  </si>
  <si>
    <t>город Железногорск</t>
  </si>
  <si>
    <t>38705000</t>
  </si>
  <si>
    <t>г.Железногорск</t>
  </si>
  <si>
    <t>38705000001</t>
  </si>
  <si>
    <t>96</t>
  </si>
  <si>
    <t>город Курск</t>
  </si>
  <si>
    <t>38701000</t>
  </si>
  <si>
    <t>г.Курск</t>
  </si>
  <si>
    <t>38701000001</t>
  </si>
  <si>
    <t>97</t>
  </si>
  <si>
    <t>город Льгов</t>
  </si>
  <si>
    <t>38710000</t>
  </si>
  <si>
    <t xml:space="preserve">город Льгов </t>
  </si>
  <si>
    <t>38710000001</t>
  </si>
  <si>
    <t>98</t>
  </si>
  <si>
    <t>Мазут</t>
  </si>
  <si>
    <t>город Курчатов</t>
  </si>
  <si>
    <t>горд Курчатов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</si>
</sst>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CC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5F8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4" fillId="0" borderId="0" xfId="0" applyFont="1" applyFill="1" applyAlignme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  <protection locked="0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43" fontId="8" fillId="0" borderId="1" xfId="1" applyFont="1" applyFill="1" applyBorder="1" applyAlignment="1" applyProtection="1">
      <alignment horizontal="right" vertical="center" wrapText="1"/>
      <protection locked="0"/>
    </xf>
    <xf numFmtId="43" fontId="8" fillId="2" borderId="1" xfId="1" applyFont="1" applyFill="1" applyBorder="1" applyAlignment="1" applyProtection="1">
      <alignment horizontal="right" vertical="center" wrapText="1"/>
      <protection locked="0"/>
    </xf>
    <xf numFmtId="43" fontId="8" fillId="0" borderId="1" xfId="1" applyFont="1" applyFill="1" applyBorder="1" applyAlignment="1">
      <alignment horizontal="right" vertical="center" wrapText="1"/>
    </xf>
    <xf numFmtId="43" fontId="8" fillId="2" borderId="1" xfId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>
      <alignment vertical="top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top" wrapText="1"/>
    </xf>
    <xf numFmtId="0" fontId="2" fillId="3" borderId="1" xfId="0" applyNumberFormat="1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</xf>
    <xf numFmtId="4" fontId="8" fillId="0" borderId="1" xfId="1" applyNumberFormat="1" applyFont="1" applyFill="1" applyBorder="1" applyAlignment="1">
      <alignment horizontal="right"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2" fillId="0" borderId="0" xfId="0" applyFont="1" applyFill="1"/>
    <xf numFmtId="4" fontId="2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"/>
  <sheetViews>
    <sheetView tabSelected="1" topLeftCell="B1" zoomScaleNormal="100" workbookViewId="0">
      <pane xSplit="3" ySplit="5" topLeftCell="E6" activePane="bottomRight" state="frozen"/>
      <selection activeCell="B1" sqref="B1"/>
      <selection pane="topRight" activeCell="E1" sqref="E1"/>
      <selection pane="bottomLeft" activeCell="B6" sqref="B6"/>
      <selection pane="bottomRight" activeCell="F15" sqref="F15"/>
    </sheetView>
  </sheetViews>
  <sheetFormatPr defaultRowHeight="15" x14ac:dyDescent="0.25"/>
  <cols>
    <col min="1" max="1" width="4" style="1" hidden="1" customWidth="1"/>
    <col min="2" max="2" width="8.140625" style="5" customWidth="1"/>
    <col min="3" max="3" width="25.7109375" style="1" customWidth="1"/>
    <col min="4" max="4" width="13.28515625" style="1" bestFit="1" customWidth="1"/>
    <col min="5" max="6" width="14.7109375" style="1" customWidth="1"/>
    <col min="7" max="7" width="12.7109375" style="1" customWidth="1"/>
    <col min="8" max="9" width="15.5703125" style="1" customWidth="1"/>
    <col min="10" max="10" width="0" style="1" hidden="1" customWidth="1"/>
    <col min="11" max="11" width="6.7109375" style="1" customWidth="1"/>
    <col min="12" max="13" width="25.7109375" style="6" customWidth="1"/>
    <col min="14" max="14" width="14.140625" style="6" customWidth="1"/>
    <col min="15" max="15" width="20.7109375" style="6" customWidth="1"/>
    <col min="16" max="16" width="13" style="6" customWidth="1"/>
    <col min="17" max="18" width="9.140625" style="4"/>
    <col min="19" max="16384" width="9.140625" style="1"/>
  </cols>
  <sheetData>
    <row r="1" spans="1:16" x14ac:dyDescent="0.25">
      <c r="A1" s="1">
        <v>1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</row>
    <row r="2" spans="1:16" x14ac:dyDescent="0.25">
      <c r="A2" s="1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</row>
    <row r="3" spans="1:16" x14ac:dyDescent="0.25">
      <c r="A3" s="1">
        <v>1</v>
      </c>
    </row>
    <row r="4" spans="1:16" ht="64.5" customHeight="1" x14ac:dyDescent="0.25">
      <c r="A4" s="1">
        <v>1</v>
      </c>
      <c r="B4" s="7" t="s">
        <v>1</v>
      </c>
      <c r="C4" s="8" t="s">
        <v>2</v>
      </c>
      <c r="D4" s="8" t="s">
        <v>3</v>
      </c>
      <c r="E4" s="8" t="s">
        <v>4</v>
      </c>
      <c r="F4" s="8"/>
      <c r="G4" s="9" t="s">
        <v>5</v>
      </c>
      <c r="H4" s="8" t="s">
        <v>6</v>
      </c>
      <c r="I4" s="8"/>
      <c r="J4" s="7" t="s">
        <v>1</v>
      </c>
      <c r="K4" s="10"/>
      <c r="L4" s="11" t="s">
        <v>7</v>
      </c>
      <c r="M4" s="12" t="s">
        <v>8</v>
      </c>
      <c r="N4" s="11" t="s">
        <v>9</v>
      </c>
      <c r="O4" s="13" t="s">
        <v>10</v>
      </c>
      <c r="P4" s="11" t="s">
        <v>11</v>
      </c>
    </row>
    <row r="5" spans="1:16" ht="58.5" customHeight="1" x14ac:dyDescent="0.25">
      <c r="A5" s="1">
        <v>1</v>
      </c>
      <c r="B5" s="7"/>
      <c r="C5" s="8"/>
      <c r="D5" s="8"/>
      <c r="E5" s="14" t="s">
        <v>12</v>
      </c>
      <c r="F5" s="14" t="s">
        <v>13</v>
      </c>
      <c r="G5" s="15"/>
      <c r="H5" s="14" t="s">
        <v>12</v>
      </c>
      <c r="I5" s="14" t="s">
        <v>13</v>
      </c>
      <c r="J5" s="7"/>
      <c r="K5" s="10"/>
      <c r="L5" s="11"/>
      <c r="M5" s="12"/>
      <c r="N5" s="11"/>
      <c r="O5" s="13"/>
      <c r="P5" s="11"/>
    </row>
    <row r="6" spans="1:16" ht="29.25" customHeight="1" x14ac:dyDescent="0.25">
      <c r="A6" s="1">
        <v>1</v>
      </c>
      <c r="B6" s="16" t="s">
        <v>14</v>
      </c>
      <c r="C6" s="17" t="s">
        <v>15</v>
      </c>
      <c r="D6" s="17" t="s">
        <v>16</v>
      </c>
      <c r="E6" s="18">
        <v>4530.8932829424102</v>
      </c>
      <c r="F6" s="19">
        <v>4773.59782180409</v>
      </c>
      <c r="G6" s="20">
        <f>F6/E6*100</f>
        <v>105.35665979544027</v>
      </c>
      <c r="H6" s="20">
        <f>E6*1.2</f>
        <v>5437.0719395308925</v>
      </c>
      <c r="I6" s="20">
        <f>F6*1.2</f>
        <v>5728.3173861649075</v>
      </c>
      <c r="J6" s="21" t="s">
        <v>17</v>
      </c>
      <c r="K6" s="22" t="s">
        <v>14</v>
      </c>
      <c r="L6" s="23" t="s">
        <v>18</v>
      </c>
      <c r="M6" s="24" t="s">
        <v>19</v>
      </c>
      <c r="N6" s="25" t="s">
        <v>20</v>
      </c>
      <c r="O6" s="23" t="s">
        <v>21</v>
      </c>
      <c r="P6" s="26" t="s">
        <v>22</v>
      </c>
    </row>
    <row r="7" spans="1:16" ht="29.25" customHeight="1" x14ac:dyDescent="0.25">
      <c r="A7" s="1">
        <v>1</v>
      </c>
      <c r="B7" s="16" t="s">
        <v>23</v>
      </c>
      <c r="C7" s="17" t="s">
        <v>15</v>
      </c>
      <c r="D7" s="17" t="s">
        <v>16</v>
      </c>
      <c r="E7" s="18">
        <v>4530.8932829424102</v>
      </c>
      <c r="F7" s="19">
        <v>4773.59782180409</v>
      </c>
      <c r="G7" s="20">
        <f t="shared" ref="G7:G70" si="0">F7/E7*100</f>
        <v>105.35665979544027</v>
      </c>
      <c r="H7" s="20">
        <f t="shared" ref="H7:I22" si="1">E7*1.2</f>
        <v>5437.0719395308925</v>
      </c>
      <c r="I7" s="20">
        <f t="shared" si="1"/>
        <v>5728.3173861649075</v>
      </c>
      <c r="J7" s="21" t="s">
        <v>17</v>
      </c>
      <c r="K7" s="22" t="s">
        <v>23</v>
      </c>
      <c r="L7" s="23" t="s">
        <v>18</v>
      </c>
      <c r="M7" s="24" t="s">
        <v>24</v>
      </c>
      <c r="N7" s="25" t="s">
        <v>25</v>
      </c>
      <c r="O7" s="23" t="s">
        <v>26</v>
      </c>
      <c r="P7" s="26" t="s">
        <v>27</v>
      </c>
    </row>
    <row r="8" spans="1:16" ht="29.25" customHeight="1" x14ac:dyDescent="0.25">
      <c r="A8" s="1">
        <v>1</v>
      </c>
      <c r="B8" s="16" t="s">
        <v>28</v>
      </c>
      <c r="C8" s="17" t="s">
        <v>15</v>
      </c>
      <c r="D8" s="17" t="s">
        <v>16</v>
      </c>
      <c r="E8" s="18">
        <v>4530.8932829424102</v>
      </c>
      <c r="F8" s="19">
        <v>4773.59782180409</v>
      </c>
      <c r="G8" s="20">
        <f t="shared" si="0"/>
        <v>105.35665979544027</v>
      </c>
      <c r="H8" s="20">
        <f t="shared" si="1"/>
        <v>5437.0719395308925</v>
      </c>
      <c r="I8" s="20">
        <f t="shared" si="1"/>
        <v>5728.3173861649075</v>
      </c>
      <c r="J8" s="21" t="s">
        <v>17</v>
      </c>
      <c r="K8" s="22" t="s">
        <v>28</v>
      </c>
      <c r="L8" s="23" t="s">
        <v>18</v>
      </c>
      <c r="M8" s="24" t="s">
        <v>19</v>
      </c>
      <c r="N8" s="25" t="s">
        <v>20</v>
      </c>
      <c r="O8" s="23" t="s">
        <v>29</v>
      </c>
      <c r="P8" s="26" t="s">
        <v>30</v>
      </c>
    </row>
    <row r="9" spans="1:16" ht="29.25" customHeight="1" x14ac:dyDescent="0.25">
      <c r="A9" s="1">
        <v>1</v>
      </c>
      <c r="B9" s="16" t="s">
        <v>31</v>
      </c>
      <c r="C9" s="17" t="s">
        <v>15</v>
      </c>
      <c r="D9" s="17" t="s">
        <v>16</v>
      </c>
      <c r="E9" s="18">
        <v>4530.8932829424102</v>
      </c>
      <c r="F9" s="19">
        <v>4773.59782180409</v>
      </c>
      <c r="G9" s="20">
        <f t="shared" si="0"/>
        <v>105.35665979544027</v>
      </c>
      <c r="H9" s="20">
        <f t="shared" si="1"/>
        <v>5437.0719395308925</v>
      </c>
      <c r="I9" s="20">
        <f t="shared" si="1"/>
        <v>5728.3173861649075</v>
      </c>
      <c r="J9" s="21" t="s">
        <v>17</v>
      </c>
      <c r="K9" s="22" t="s">
        <v>31</v>
      </c>
      <c r="L9" s="23" t="s">
        <v>18</v>
      </c>
      <c r="M9" s="24" t="s">
        <v>32</v>
      </c>
      <c r="N9" s="25" t="s">
        <v>33</v>
      </c>
      <c r="O9" s="23" t="s">
        <v>34</v>
      </c>
      <c r="P9" s="26" t="s">
        <v>35</v>
      </c>
    </row>
    <row r="10" spans="1:16" ht="29.25" customHeight="1" x14ac:dyDescent="0.25">
      <c r="A10" s="1">
        <v>1</v>
      </c>
      <c r="B10" s="16" t="s">
        <v>36</v>
      </c>
      <c r="C10" s="17" t="s">
        <v>15</v>
      </c>
      <c r="D10" s="17" t="s">
        <v>16</v>
      </c>
      <c r="E10" s="18">
        <v>4530.8932829424102</v>
      </c>
      <c r="F10" s="19">
        <v>4773.59782180409</v>
      </c>
      <c r="G10" s="20">
        <f t="shared" si="0"/>
        <v>105.35665979544027</v>
      </c>
      <c r="H10" s="20">
        <f t="shared" si="1"/>
        <v>5437.0719395308925</v>
      </c>
      <c r="I10" s="20">
        <f t="shared" si="1"/>
        <v>5728.3173861649075</v>
      </c>
      <c r="J10" s="21" t="s">
        <v>17</v>
      </c>
      <c r="K10" s="22" t="s">
        <v>36</v>
      </c>
      <c r="L10" s="23" t="s">
        <v>18</v>
      </c>
      <c r="M10" s="24" t="s">
        <v>37</v>
      </c>
      <c r="N10" s="25" t="s">
        <v>38</v>
      </c>
      <c r="O10" s="23" t="s">
        <v>39</v>
      </c>
      <c r="P10" s="26" t="s">
        <v>40</v>
      </c>
    </row>
    <row r="11" spans="1:16" ht="29.25" customHeight="1" x14ac:dyDescent="0.25">
      <c r="A11" s="1">
        <v>1</v>
      </c>
      <c r="B11" s="16" t="s">
        <v>41</v>
      </c>
      <c r="C11" s="17" t="s">
        <v>15</v>
      </c>
      <c r="D11" s="17" t="s">
        <v>16</v>
      </c>
      <c r="E11" s="20">
        <v>4530.84</v>
      </c>
      <c r="F11" s="19">
        <v>4773.55</v>
      </c>
      <c r="G11" s="20">
        <f t="shared" si="0"/>
        <v>105.35684332265099</v>
      </c>
      <c r="H11" s="20">
        <f t="shared" si="1"/>
        <v>5437.0079999999998</v>
      </c>
      <c r="I11" s="20">
        <f t="shared" si="1"/>
        <v>5728.26</v>
      </c>
      <c r="J11" s="21" t="s">
        <v>17</v>
      </c>
      <c r="K11" s="22" t="s">
        <v>14</v>
      </c>
      <c r="L11" s="23" t="s">
        <v>42</v>
      </c>
      <c r="M11" s="24" t="s">
        <v>42</v>
      </c>
      <c r="N11" s="25" t="s">
        <v>43</v>
      </c>
      <c r="O11" s="23" t="s">
        <v>44</v>
      </c>
      <c r="P11" s="26" t="s">
        <v>45</v>
      </c>
    </row>
    <row r="12" spans="1:16" ht="29.25" customHeight="1" x14ac:dyDescent="0.25">
      <c r="A12" s="1">
        <v>1</v>
      </c>
      <c r="B12" s="16" t="s">
        <v>46</v>
      </c>
      <c r="C12" s="17" t="s">
        <v>15</v>
      </c>
      <c r="D12" s="17" t="s">
        <v>16</v>
      </c>
      <c r="E12" s="20">
        <v>4530.84</v>
      </c>
      <c r="F12" s="19">
        <v>4773.55</v>
      </c>
      <c r="G12" s="20">
        <f t="shared" si="0"/>
        <v>105.35684332265099</v>
      </c>
      <c r="H12" s="20">
        <f t="shared" si="1"/>
        <v>5437.0079999999998</v>
      </c>
      <c r="I12" s="20">
        <f t="shared" si="1"/>
        <v>5728.26</v>
      </c>
      <c r="J12" s="21" t="s">
        <v>17</v>
      </c>
      <c r="K12" s="22" t="s">
        <v>14</v>
      </c>
      <c r="L12" s="23" t="s">
        <v>42</v>
      </c>
      <c r="M12" s="24" t="s">
        <v>47</v>
      </c>
      <c r="N12" s="25" t="s">
        <v>48</v>
      </c>
      <c r="O12" s="23" t="s">
        <v>49</v>
      </c>
      <c r="P12" s="26" t="s">
        <v>50</v>
      </c>
    </row>
    <row r="13" spans="1:16" ht="29.25" customHeight="1" x14ac:dyDescent="0.25">
      <c r="A13" s="1">
        <v>1</v>
      </c>
      <c r="B13" s="16" t="s">
        <v>51</v>
      </c>
      <c r="C13" s="27" t="s">
        <v>15</v>
      </c>
      <c r="D13" s="27" t="s">
        <v>16</v>
      </c>
      <c r="E13" s="20">
        <v>4530.84</v>
      </c>
      <c r="F13" s="19">
        <v>4773.55</v>
      </c>
      <c r="G13" s="20">
        <f t="shared" si="0"/>
        <v>105.35684332265099</v>
      </c>
      <c r="H13" s="20">
        <f t="shared" si="1"/>
        <v>5437.0079999999998</v>
      </c>
      <c r="I13" s="20">
        <f t="shared" si="1"/>
        <v>5728.26</v>
      </c>
      <c r="J13" s="28" t="s">
        <v>17</v>
      </c>
      <c r="K13" s="29" t="s">
        <v>14</v>
      </c>
      <c r="L13" s="23" t="s">
        <v>42</v>
      </c>
      <c r="M13" s="24" t="s">
        <v>52</v>
      </c>
      <c r="N13" s="25" t="s">
        <v>53</v>
      </c>
      <c r="O13" s="23" t="s">
        <v>54</v>
      </c>
      <c r="P13" s="26" t="s">
        <v>55</v>
      </c>
    </row>
    <row r="14" spans="1:16" ht="29.25" customHeight="1" x14ac:dyDescent="0.25">
      <c r="A14" s="1">
        <v>1</v>
      </c>
      <c r="B14" s="16" t="s">
        <v>56</v>
      </c>
      <c r="C14" s="27" t="s">
        <v>15</v>
      </c>
      <c r="D14" s="27" t="s">
        <v>16</v>
      </c>
      <c r="E14" s="20">
        <v>4530.84</v>
      </c>
      <c r="F14" s="19">
        <v>4773.55</v>
      </c>
      <c r="G14" s="20">
        <f t="shared" si="0"/>
        <v>105.35684332265099</v>
      </c>
      <c r="H14" s="20">
        <f t="shared" si="1"/>
        <v>5437.0079999999998</v>
      </c>
      <c r="I14" s="20">
        <f t="shared" si="1"/>
        <v>5728.26</v>
      </c>
      <c r="J14" s="28" t="s">
        <v>17</v>
      </c>
      <c r="K14" s="29" t="s">
        <v>23</v>
      </c>
      <c r="L14" s="23" t="s">
        <v>42</v>
      </c>
      <c r="M14" s="24" t="s">
        <v>57</v>
      </c>
      <c r="N14" s="25" t="s">
        <v>58</v>
      </c>
      <c r="O14" s="23" t="s">
        <v>59</v>
      </c>
      <c r="P14" s="26" t="s">
        <v>60</v>
      </c>
    </row>
    <row r="15" spans="1:16" ht="29.25" customHeight="1" x14ac:dyDescent="0.25">
      <c r="A15" s="1">
        <v>1</v>
      </c>
      <c r="B15" s="16" t="s">
        <v>61</v>
      </c>
      <c r="C15" s="17" t="s">
        <v>15</v>
      </c>
      <c r="D15" s="17" t="s">
        <v>16</v>
      </c>
      <c r="E15" s="20">
        <v>4530.87</v>
      </c>
      <c r="F15" s="19">
        <v>4773.57</v>
      </c>
      <c r="G15" s="20">
        <f t="shared" si="0"/>
        <v>105.35658714551511</v>
      </c>
      <c r="H15" s="20">
        <f t="shared" si="1"/>
        <v>5437.0439999999999</v>
      </c>
      <c r="I15" s="20">
        <f t="shared" si="1"/>
        <v>5728.2839999999997</v>
      </c>
      <c r="J15" s="21" t="s">
        <v>17</v>
      </c>
      <c r="K15" s="22" t="s">
        <v>14</v>
      </c>
      <c r="L15" s="23" t="s">
        <v>62</v>
      </c>
      <c r="M15" s="24" t="s">
        <v>62</v>
      </c>
      <c r="N15" s="25" t="s">
        <v>63</v>
      </c>
      <c r="O15" s="23" t="s">
        <v>64</v>
      </c>
      <c r="P15" s="26" t="s">
        <v>65</v>
      </c>
    </row>
    <row r="16" spans="1:16" ht="29.25" customHeight="1" x14ac:dyDescent="0.25">
      <c r="A16" s="1">
        <v>1</v>
      </c>
      <c r="B16" s="16" t="s">
        <v>66</v>
      </c>
      <c r="C16" s="17" t="s">
        <v>15</v>
      </c>
      <c r="D16" s="17" t="s">
        <v>16</v>
      </c>
      <c r="E16" s="20">
        <v>4530.87</v>
      </c>
      <c r="F16" s="30">
        <v>4773.57</v>
      </c>
      <c r="G16" s="20">
        <f t="shared" si="0"/>
        <v>105.35658714551511</v>
      </c>
      <c r="H16" s="20">
        <f t="shared" si="1"/>
        <v>5437.0439999999999</v>
      </c>
      <c r="I16" s="20">
        <f t="shared" si="1"/>
        <v>5728.2839999999997</v>
      </c>
      <c r="J16" s="21" t="s">
        <v>17</v>
      </c>
      <c r="K16" s="22" t="s">
        <v>14</v>
      </c>
      <c r="L16" s="23" t="s">
        <v>62</v>
      </c>
      <c r="M16" s="24" t="s">
        <v>67</v>
      </c>
      <c r="N16" s="25" t="s">
        <v>68</v>
      </c>
      <c r="O16" s="23" t="s">
        <v>69</v>
      </c>
      <c r="P16" s="26" t="s">
        <v>70</v>
      </c>
    </row>
    <row r="17" spans="1:16" ht="29.25" customHeight="1" x14ac:dyDescent="0.25">
      <c r="A17" s="1">
        <v>1</v>
      </c>
      <c r="B17" s="16" t="s">
        <v>71</v>
      </c>
      <c r="C17" s="17" t="s">
        <v>15</v>
      </c>
      <c r="D17" s="17" t="s">
        <v>16</v>
      </c>
      <c r="E17" s="20">
        <v>4530.87</v>
      </c>
      <c r="F17" s="30">
        <v>4773.57</v>
      </c>
      <c r="G17" s="20">
        <f t="shared" si="0"/>
        <v>105.35658714551511</v>
      </c>
      <c r="H17" s="20">
        <f t="shared" si="1"/>
        <v>5437.0439999999999</v>
      </c>
      <c r="I17" s="20">
        <f t="shared" si="1"/>
        <v>5728.2839999999997</v>
      </c>
      <c r="J17" s="21" t="s">
        <v>17</v>
      </c>
      <c r="K17" s="22" t="s">
        <v>14</v>
      </c>
      <c r="L17" s="23" t="s">
        <v>62</v>
      </c>
      <c r="M17" s="24" t="s">
        <v>72</v>
      </c>
      <c r="N17" s="25" t="s">
        <v>73</v>
      </c>
      <c r="O17" s="23" t="s">
        <v>74</v>
      </c>
      <c r="P17" s="26" t="s">
        <v>75</v>
      </c>
    </row>
    <row r="18" spans="1:16" ht="29.25" customHeight="1" x14ac:dyDescent="0.25">
      <c r="A18" s="1">
        <v>1</v>
      </c>
      <c r="B18" s="16" t="s">
        <v>76</v>
      </c>
      <c r="C18" s="17" t="s">
        <v>15</v>
      </c>
      <c r="D18" s="17" t="s">
        <v>16</v>
      </c>
      <c r="E18" s="20">
        <v>4530.87</v>
      </c>
      <c r="F18" s="30">
        <v>4773.57</v>
      </c>
      <c r="G18" s="20">
        <f t="shared" si="0"/>
        <v>105.35658714551511</v>
      </c>
      <c r="H18" s="20">
        <f t="shared" si="1"/>
        <v>5437.0439999999999</v>
      </c>
      <c r="I18" s="20">
        <f t="shared" si="1"/>
        <v>5728.2839999999997</v>
      </c>
      <c r="J18" s="21" t="s">
        <v>17</v>
      </c>
      <c r="K18" s="22" t="s">
        <v>14</v>
      </c>
      <c r="L18" s="23" t="s">
        <v>62</v>
      </c>
      <c r="M18" s="24" t="s">
        <v>77</v>
      </c>
      <c r="N18" s="25" t="s">
        <v>78</v>
      </c>
      <c r="O18" s="23" t="s">
        <v>79</v>
      </c>
      <c r="P18" s="26" t="s">
        <v>80</v>
      </c>
    </row>
    <row r="19" spans="1:16" ht="29.25" customHeight="1" x14ac:dyDescent="0.25">
      <c r="A19" s="1">
        <v>1</v>
      </c>
      <c r="B19" s="16" t="s">
        <v>81</v>
      </c>
      <c r="C19" s="17" t="s">
        <v>15</v>
      </c>
      <c r="D19" s="17" t="s">
        <v>16</v>
      </c>
      <c r="E19" s="20">
        <v>4530.87</v>
      </c>
      <c r="F19" s="30">
        <v>4773.57</v>
      </c>
      <c r="G19" s="20">
        <f t="shared" si="0"/>
        <v>105.35658714551511</v>
      </c>
      <c r="H19" s="20">
        <f t="shared" si="1"/>
        <v>5437.0439999999999</v>
      </c>
      <c r="I19" s="20">
        <f t="shared" si="1"/>
        <v>5728.2839999999997</v>
      </c>
      <c r="J19" s="21" t="s">
        <v>17</v>
      </c>
      <c r="K19" s="22" t="s">
        <v>14</v>
      </c>
      <c r="L19" s="23" t="s">
        <v>62</v>
      </c>
      <c r="M19" s="24" t="s">
        <v>82</v>
      </c>
      <c r="N19" s="25" t="s">
        <v>83</v>
      </c>
      <c r="O19" s="23" t="s">
        <v>84</v>
      </c>
      <c r="P19" s="26" t="s">
        <v>85</v>
      </c>
    </row>
    <row r="20" spans="1:16" ht="29.25" customHeight="1" x14ac:dyDescent="0.25">
      <c r="A20" s="1">
        <v>1</v>
      </c>
      <c r="B20" s="16" t="s">
        <v>86</v>
      </c>
      <c r="C20" s="17" t="s">
        <v>15</v>
      </c>
      <c r="D20" s="17" t="s">
        <v>16</v>
      </c>
      <c r="E20" s="20">
        <v>4530.87</v>
      </c>
      <c r="F20" s="30">
        <v>4773.57</v>
      </c>
      <c r="G20" s="20">
        <f t="shared" si="0"/>
        <v>105.35658714551511</v>
      </c>
      <c r="H20" s="20">
        <f t="shared" si="1"/>
        <v>5437.0439999999999</v>
      </c>
      <c r="I20" s="20">
        <f t="shared" si="1"/>
        <v>5728.2839999999997</v>
      </c>
      <c r="J20" s="21" t="s">
        <v>17</v>
      </c>
      <c r="K20" s="22" t="s">
        <v>14</v>
      </c>
      <c r="L20" s="23" t="s">
        <v>62</v>
      </c>
      <c r="M20" s="24" t="s">
        <v>87</v>
      </c>
      <c r="N20" s="25" t="s">
        <v>88</v>
      </c>
      <c r="O20" s="23" t="s">
        <v>89</v>
      </c>
      <c r="P20" s="26" t="s">
        <v>90</v>
      </c>
    </row>
    <row r="21" spans="1:16" ht="29.25" customHeight="1" x14ac:dyDescent="0.25">
      <c r="A21" s="1">
        <v>1</v>
      </c>
      <c r="B21" s="16" t="s">
        <v>91</v>
      </c>
      <c r="C21" s="17" t="s">
        <v>15</v>
      </c>
      <c r="D21" s="17" t="s">
        <v>16</v>
      </c>
      <c r="E21" s="31">
        <v>4530.83</v>
      </c>
      <c r="F21" s="32">
        <v>4773.54</v>
      </c>
      <c r="G21" s="20">
        <f t="shared" si="0"/>
        <v>105.35685514574593</v>
      </c>
      <c r="H21" s="20">
        <f t="shared" si="1"/>
        <v>5436.9960000000001</v>
      </c>
      <c r="I21" s="20">
        <f t="shared" si="1"/>
        <v>5728.2479999999996</v>
      </c>
      <c r="J21" s="21" t="s">
        <v>17</v>
      </c>
      <c r="K21" s="22" t="s">
        <v>14</v>
      </c>
      <c r="L21" s="23" t="s">
        <v>92</v>
      </c>
      <c r="M21" s="24" t="s">
        <v>92</v>
      </c>
      <c r="N21" s="25" t="s">
        <v>93</v>
      </c>
      <c r="O21" s="23" t="s">
        <v>94</v>
      </c>
      <c r="P21" s="26" t="s">
        <v>95</v>
      </c>
    </row>
    <row r="22" spans="1:16" ht="29.25" customHeight="1" x14ac:dyDescent="0.25">
      <c r="A22" s="1">
        <v>1</v>
      </c>
      <c r="B22" s="16" t="s">
        <v>96</v>
      </c>
      <c r="C22" s="27" t="s">
        <v>15</v>
      </c>
      <c r="D22" s="27" t="s">
        <v>16</v>
      </c>
      <c r="E22" s="33">
        <v>4530.8500000000004</v>
      </c>
      <c r="F22" s="34">
        <v>4773.5600000000004</v>
      </c>
      <c r="G22" s="20">
        <f t="shared" si="0"/>
        <v>105.35683149960823</v>
      </c>
      <c r="H22" s="20">
        <f t="shared" si="1"/>
        <v>5437.02</v>
      </c>
      <c r="I22" s="20">
        <f t="shared" si="1"/>
        <v>5728.2719999999999</v>
      </c>
      <c r="J22" s="21" t="s">
        <v>17</v>
      </c>
      <c r="K22" s="22" t="s">
        <v>14</v>
      </c>
      <c r="L22" s="23" t="s">
        <v>97</v>
      </c>
      <c r="M22" s="24" t="s">
        <v>98</v>
      </c>
      <c r="N22" s="25" t="s">
        <v>99</v>
      </c>
      <c r="O22" s="23" t="s">
        <v>100</v>
      </c>
      <c r="P22" s="26" t="s">
        <v>101</v>
      </c>
    </row>
    <row r="23" spans="1:16" ht="29.25" customHeight="1" x14ac:dyDescent="0.25">
      <c r="A23" s="1">
        <v>1</v>
      </c>
      <c r="B23" s="16" t="s">
        <v>102</v>
      </c>
      <c r="C23" s="35" t="s">
        <v>15</v>
      </c>
      <c r="D23" s="36" t="s">
        <v>16</v>
      </c>
      <c r="E23" s="33">
        <v>4530.8500000000004</v>
      </c>
      <c r="F23" s="34">
        <v>4773.5600000000004</v>
      </c>
      <c r="G23" s="20">
        <f t="shared" si="0"/>
        <v>105.35683149960823</v>
      </c>
      <c r="H23" s="20">
        <f t="shared" ref="H23:I38" si="2">E23*1.2</f>
        <v>5437.02</v>
      </c>
      <c r="I23" s="20">
        <f t="shared" si="2"/>
        <v>5728.2719999999999</v>
      </c>
      <c r="J23" s="28"/>
      <c r="K23" s="29" t="s">
        <v>14</v>
      </c>
      <c r="L23" s="23" t="s">
        <v>97</v>
      </c>
      <c r="M23" s="24" t="s">
        <v>103</v>
      </c>
      <c r="N23" s="25" t="s">
        <v>104</v>
      </c>
      <c r="O23" s="23" t="s">
        <v>105</v>
      </c>
      <c r="P23" s="26" t="s">
        <v>106</v>
      </c>
    </row>
    <row r="24" spans="1:16" ht="29.25" customHeight="1" x14ac:dyDescent="0.25">
      <c r="A24" s="1">
        <v>1</v>
      </c>
      <c r="B24" s="16" t="s">
        <v>107</v>
      </c>
      <c r="C24" s="37" t="s">
        <v>15</v>
      </c>
      <c r="D24" s="37" t="s">
        <v>16</v>
      </c>
      <c r="E24" s="33">
        <v>4530.8500000000004</v>
      </c>
      <c r="F24" s="34">
        <v>4773.5600000000004</v>
      </c>
      <c r="G24" s="20">
        <f t="shared" si="0"/>
        <v>105.35683149960823</v>
      </c>
      <c r="H24" s="20">
        <f t="shared" si="2"/>
        <v>5437.02</v>
      </c>
      <c r="I24" s="20">
        <f t="shared" si="2"/>
        <v>5728.2719999999999</v>
      </c>
      <c r="J24" s="28" t="s">
        <v>17</v>
      </c>
      <c r="K24" s="29" t="s">
        <v>14</v>
      </c>
      <c r="L24" s="23" t="s">
        <v>97</v>
      </c>
      <c r="M24" s="24" t="s">
        <v>108</v>
      </c>
      <c r="N24" s="25" t="s">
        <v>109</v>
      </c>
      <c r="O24" s="23" t="s">
        <v>110</v>
      </c>
      <c r="P24" s="26" t="s">
        <v>111</v>
      </c>
    </row>
    <row r="25" spans="1:16" ht="29.25" customHeight="1" x14ac:dyDescent="0.25">
      <c r="A25" s="1">
        <v>1</v>
      </c>
      <c r="B25" s="16" t="s">
        <v>112</v>
      </c>
      <c r="C25" s="37" t="s">
        <v>15</v>
      </c>
      <c r="D25" s="37" t="s">
        <v>16</v>
      </c>
      <c r="E25" s="33">
        <v>4530.8500000000004</v>
      </c>
      <c r="F25" s="34">
        <v>4773.5600000000004</v>
      </c>
      <c r="G25" s="20">
        <f t="shared" si="0"/>
        <v>105.35683149960823</v>
      </c>
      <c r="H25" s="20">
        <f t="shared" si="2"/>
        <v>5437.02</v>
      </c>
      <c r="I25" s="20">
        <f t="shared" si="2"/>
        <v>5728.2719999999999</v>
      </c>
      <c r="J25" s="28" t="s">
        <v>17</v>
      </c>
      <c r="K25" s="29" t="s">
        <v>23</v>
      </c>
      <c r="L25" s="23" t="s">
        <v>97</v>
      </c>
      <c r="M25" s="24" t="s">
        <v>108</v>
      </c>
      <c r="N25" s="25" t="s">
        <v>109</v>
      </c>
      <c r="O25" s="23" t="s">
        <v>113</v>
      </c>
      <c r="P25" s="26" t="s">
        <v>114</v>
      </c>
    </row>
    <row r="26" spans="1:16" ht="29.25" customHeight="1" x14ac:dyDescent="0.25">
      <c r="A26" s="1">
        <v>1</v>
      </c>
      <c r="B26" s="16" t="s">
        <v>115</v>
      </c>
      <c r="C26" s="17" t="s">
        <v>15</v>
      </c>
      <c r="D26" s="17" t="s">
        <v>16</v>
      </c>
      <c r="E26" s="33">
        <v>4530.8500000000004</v>
      </c>
      <c r="F26" s="34">
        <v>4773.5600000000004</v>
      </c>
      <c r="G26" s="20">
        <f t="shared" si="0"/>
        <v>105.35683149960823</v>
      </c>
      <c r="H26" s="20">
        <f t="shared" si="2"/>
        <v>5437.02</v>
      </c>
      <c r="I26" s="20">
        <f t="shared" si="2"/>
        <v>5728.2719999999999</v>
      </c>
      <c r="J26" s="21" t="s">
        <v>17</v>
      </c>
      <c r="K26" s="22" t="s">
        <v>14</v>
      </c>
      <c r="L26" s="23" t="s">
        <v>97</v>
      </c>
      <c r="M26" s="24" t="s">
        <v>116</v>
      </c>
      <c r="N26" s="25" t="s">
        <v>117</v>
      </c>
      <c r="O26" s="23" t="s">
        <v>116</v>
      </c>
      <c r="P26" s="26" t="s">
        <v>118</v>
      </c>
    </row>
    <row r="27" spans="1:16" ht="29.25" customHeight="1" x14ac:dyDescent="0.25">
      <c r="A27" s="1">
        <v>1</v>
      </c>
      <c r="B27" s="16" t="s">
        <v>119</v>
      </c>
      <c r="C27" s="17" t="s">
        <v>15</v>
      </c>
      <c r="D27" s="17" t="s">
        <v>16</v>
      </c>
      <c r="E27" s="20">
        <v>4530.88</v>
      </c>
      <c r="F27" s="30">
        <v>4773.58</v>
      </c>
      <c r="G27" s="20">
        <f t="shared" si="0"/>
        <v>105.35657532311605</v>
      </c>
      <c r="H27" s="20">
        <f t="shared" si="2"/>
        <v>5437.0559999999996</v>
      </c>
      <c r="I27" s="20">
        <f t="shared" si="2"/>
        <v>5728.2959999999994</v>
      </c>
      <c r="J27" s="28" t="s">
        <v>17</v>
      </c>
      <c r="K27" s="29" t="s">
        <v>14</v>
      </c>
      <c r="L27" s="23" t="s">
        <v>120</v>
      </c>
      <c r="M27" s="24" t="s">
        <v>121</v>
      </c>
      <c r="N27" s="25" t="s">
        <v>122</v>
      </c>
      <c r="O27" s="23" t="s">
        <v>123</v>
      </c>
      <c r="P27" s="26" t="s">
        <v>124</v>
      </c>
    </row>
    <row r="28" spans="1:16" ht="29.25" customHeight="1" x14ac:dyDescent="0.25">
      <c r="A28" s="1">
        <v>1</v>
      </c>
      <c r="B28" s="16" t="s">
        <v>125</v>
      </c>
      <c r="C28" s="17" t="s">
        <v>15</v>
      </c>
      <c r="D28" s="17" t="s">
        <v>16</v>
      </c>
      <c r="E28" s="20">
        <v>4530.88</v>
      </c>
      <c r="F28" s="30">
        <v>4773.58</v>
      </c>
      <c r="G28" s="20">
        <f t="shared" si="0"/>
        <v>105.35657532311605</v>
      </c>
      <c r="H28" s="20">
        <f t="shared" si="2"/>
        <v>5437.0559999999996</v>
      </c>
      <c r="I28" s="20">
        <f t="shared" si="2"/>
        <v>5728.2959999999994</v>
      </c>
      <c r="J28" s="21" t="s">
        <v>17</v>
      </c>
      <c r="K28" s="22" t="s">
        <v>14</v>
      </c>
      <c r="L28" s="23" t="s">
        <v>120</v>
      </c>
      <c r="M28" s="24" t="s">
        <v>126</v>
      </c>
      <c r="N28" s="25" t="s">
        <v>127</v>
      </c>
      <c r="O28" s="23" t="s">
        <v>128</v>
      </c>
      <c r="P28" s="26" t="s">
        <v>129</v>
      </c>
    </row>
    <row r="29" spans="1:16" ht="29.25" customHeight="1" x14ac:dyDescent="0.25">
      <c r="A29" s="1">
        <v>1</v>
      </c>
      <c r="B29" s="16" t="s">
        <v>130</v>
      </c>
      <c r="C29" s="17" t="s">
        <v>15</v>
      </c>
      <c r="D29" s="17" t="s">
        <v>16</v>
      </c>
      <c r="E29" s="20">
        <v>4530.88</v>
      </c>
      <c r="F29" s="30">
        <v>4773.58</v>
      </c>
      <c r="G29" s="20">
        <f t="shared" si="0"/>
        <v>105.35657532311605</v>
      </c>
      <c r="H29" s="20">
        <f t="shared" si="2"/>
        <v>5437.0559999999996</v>
      </c>
      <c r="I29" s="20">
        <f t="shared" si="2"/>
        <v>5728.2959999999994</v>
      </c>
      <c r="J29" s="21" t="s">
        <v>17</v>
      </c>
      <c r="K29" s="22" t="s">
        <v>14</v>
      </c>
      <c r="L29" s="23" t="s">
        <v>120</v>
      </c>
      <c r="M29" s="24" t="s">
        <v>131</v>
      </c>
      <c r="N29" s="25" t="s">
        <v>132</v>
      </c>
      <c r="O29" s="23" t="s">
        <v>131</v>
      </c>
      <c r="P29" s="26" t="s">
        <v>133</v>
      </c>
    </row>
    <row r="30" spans="1:16" ht="29.25" customHeight="1" x14ac:dyDescent="0.25">
      <c r="A30" s="1">
        <v>1</v>
      </c>
      <c r="B30" s="16" t="s">
        <v>134</v>
      </c>
      <c r="C30" s="17" t="s">
        <v>15</v>
      </c>
      <c r="D30" s="17" t="s">
        <v>16</v>
      </c>
      <c r="E30" s="20">
        <v>4530.88</v>
      </c>
      <c r="F30" s="30">
        <v>4773.58</v>
      </c>
      <c r="G30" s="20">
        <f t="shared" si="0"/>
        <v>105.35657532311605</v>
      </c>
      <c r="H30" s="20">
        <f t="shared" si="2"/>
        <v>5437.0559999999996</v>
      </c>
      <c r="I30" s="20">
        <f t="shared" si="2"/>
        <v>5728.2959999999994</v>
      </c>
      <c r="J30" s="21" t="s">
        <v>17</v>
      </c>
      <c r="K30" s="22" t="s">
        <v>14</v>
      </c>
      <c r="L30" s="23" t="s">
        <v>120</v>
      </c>
      <c r="M30" s="24" t="s">
        <v>135</v>
      </c>
      <c r="N30" s="25" t="s">
        <v>136</v>
      </c>
      <c r="O30" s="23" t="s">
        <v>137</v>
      </c>
      <c r="P30" s="26" t="s">
        <v>138</v>
      </c>
    </row>
    <row r="31" spans="1:16" ht="29.25" customHeight="1" x14ac:dyDescent="0.25">
      <c r="A31" s="1">
        <v>1</v>
      </c>
      <c r="B31" s="16" t="s">
        <v>139</v>
      </c>
      <c r="C31" s="17" t="s">
        <v>15</v>
      </c>
      <c r="D31" s="17" t="s">
        <v>16</v>
      </c>
      <c r="E31" s="20">
        <v>4530.8500000000004</v>
      </c>
      <c r="F31" s="30">
        <v>4773.5600000000004</v>
      </c>
      <c r="G31" s="20">
        <f t="shared" si="0"/>
        <v>105.35683149960823</v>
      </c>
      <c r="H31" s="20">
        <f t="shared" si="2"/>
        <v>5437.02</v>
      </c>
      <c r="I31" s="20">
        <f t="shared" si="2"/>
        <v>5728.2719999999999</v>
      </c>
      <c r="J31" s="21" t="s">
        <v>17</v>
      </c>
      <c r="K31" s="22" t="s">
        <v>14</v>
      </c>
      <c r="L31" s="23" t="s">
        <v>140</v>
      </c>
      <c r="M31" s="24" t="s">
        <v>141</v>
      </c>
      <c r="N31" s="25" t="s">
        <v>142</v>
      </c>
      <c r="O31" s="23" t="s">
        <v>143</v>
      </c>
      <c r="P31" s="26" t="s">
        <v>144</v>
      </c>
    </row>
    <row r="32" spans="1:16" ht="29.25" customHeight="1" x14ac:dyDescent="0.25">
      <c r="A32" s="1">
        <v>1</v>
      </c>
      <c r="B32" s="16" t="s">
        <v>145</v>
      </c>
      <c r="C32" s="17" t="s">
        <v>15</v>
      </c>
      <c r="D32" s="17" t="s">
        <v>16</v>
      </c>
      <c r="E32" s="20">
        <v>4530.8500000000004</v>
      </c>
      <c r="F32" s="30">
        <v>4773.5600000000004</v>
      </c>
      <c r="G32" s="20">
        <f t="shared" si="0"/>
        <v>105.35683149960823</v>
      </c>
      <c r="H32" s="20">
        <f t="shared" si="2"/>
        <v>5437.02</v>
      </c>
      <c r="I32" s="20">
        <f t="shared" si="2"/>
        <v>5728.2719999999999</v>
      </c>
      <c r="J32" s="21" t="s">
        <v>17</v>
      </c>
      <c r="K32" s="22" t="s">
        <v>14</v>
      </c>
      <c r="L32" s="23" t="s">
        <v>140</v>
      </c>
      <c r="M32" s="24" t="s">
        <v>146</v>
      </c>
      <c r="N32" s="25" t="s">
        <v>147</v>
      </c>
      <c r="O32" s="23" t="s">
        <v>146</v>
      </c>
      <c r="P32" s="26" t="s">
        <v>148</v>
      </c>
    </row>
    <row r="33" spans="1:16" ht="29.25" customHeight="1" x14ac:dyDescent="0.25">
      <c r="A33" s="1">
        <v>1</v>
      </c>
      <c r="B33" s="16" t="s">
        <v>149</v>
      </c>
      <c r="C33" s="17" t="s">
        <v>15</v>
      </c>
      <c r="D33" s="17" t="s">
        <v>16</v>
      </c>
      <c r="E33" s="20">
        <v>4530.8500000000004</v>
      </c>
      <c r="F33" s="30">
        <v>4773.5600000000004</v>
      </c>
      <c r="G33" s="20">
        <f t="shared" si="0"/>
        <v>105.35683149960823</v>
      </c>
      <c r="H33" s="20">
        <f t="shared" si="2"/>
        <v>5437.02</v>
      </c>
      <c r="I33" s="20">
        <f t="shared" si="2"/>
        <v>5728.2719999999999</v>
      </c>
      <c r="J33" s="21" t="s">
        <v>17</v>
      </c>
      <c r="K33" s="22" t="s">
        <v>14</v>
      </c>
      <c r="L33" s="23" t="s">
        <v>140</v>
      </c>
      <c r="M33" s="24" t="s">
        <v>150</v>
      </c>
      <c r="N33" s="25" t="s">
        <v>151</v>
      </c>
      <c r="O33" s="23" t="s">
        <v>152</v>
      </c>
      <c r="P33" s="26" t="s">
        <v>153</v>
      </c>
    </row>
    <row r="34" spans="1:16" ht="29.25" customHeight="1" x14ac:dyDescent="0.25">
      <c r="A34" s="1">
        <v>1</v>
      </c>
      <c r="B34" s="16" t="s">
        <v>154</v>
      </c>
      <c r="C34" s="17" t="s">
        <v>15</v>
      </c>
      <c r="D34" s="17" t="s">
        <v>16</v>
      </c>
      <c r="E34" s="20">
        <v>4530.8500000000004</v>
      </c>
      <c r="F34" s="30">
        <v>4773.5600000000004</v>
      </c>
      <c r="G34" s="20">
        <f t="shared" si="0"/>
        <v>105.35683149960823</v>
      </c>
      <c r="H34" s="20">
        <f t="shared" si="2"/>
        <v>5437.02</v>
      </c>
      <c r="I34" s="20">
        <f t="shared" si="2"/>
        <v>5728.2719999999999</v>
      </c>
      <c r="J34" s="21" t="s">
        <v>17</v>
      </c>
      <c r="K34" s="22" t="s">
        <v>14</v>
      </c>
      <c r="L34" s="23" t="s">
        <v>140</v>
      </c>
      <c r="M34" s="24" t="s">
        <v>155</v>
      </c>
      <c r="N34" s="25" t="s">
        <v>156</v>
      </c>
      <c r="O34" s="23" t="s">
        <v>155</v>
      </c>
      <c r="P34" s="26" t="s">
        <v>157</v>
      </c>
    </row>
    <row r="35" spans="1:16" ht="29.25" customHeight="1" x14ac:dyDescent="0.25">
      <c r="A35" s="1">
        <v>1</v>
      </c>
      <c r="B35" s="16" t="s">
        <v>158</v>
      </c>
      <c r="C35" s="17" t="s">
        <v>15</v>
      </c>
      <c r="D35" s="17" t="s">
        <v>16</v>
      </c>
      <c r="E35" s="20">
        <v>4530.8599999999997</v>
      </c>
      <c r="F35" s="30">
        <v>4773.5600000000004</v>
      </c>
      <c r="G35" s="20">
        <f t="shared" si="0"/>
        <v>105.35659896796636</v>
      </c>
      <c r="H35" s="20">
        <f t="shared" si="2"/>
        <v>5437.0319999999992</v>
      </c>
      <c r="I35" s="20">
        <f t="shared" si="2"/>
        <v>5728.2719999999999</v>
      </c>
      <c r="J35" s="21" t="s">
        <v>17</v>
      </c>
      <c r="K35" s="22" t="s">
        <v>14</v>
      </c>
      <c r="L35" s="23" t="s">
        <v>159</v>
      </c>
      <c r="M35" s="24" t="s">
        <v>160</v>
      </c>
      <c r="N35" s="25" t="s">
        <v>161</v>
      </c>
      <c r="O35" s="23" t="s">
        <v>162</v>
      </c>
      <c r="P35" s="26" t="s">
        <v>163</v>
      </c>
    </row>
    <row r="36" spans="1:16" ht="29.25" customHeight="1" x14ac:dyDescent="0.25">
      <c r="A36" s="1">
        <v>1</v>
      </c>
      <c r="B36" s="16" t="s">
        <v>164</v>
      </c>
      <c r="C36" s="17" t="s">
        <v>15</v>
      </c>
      <c r="D36" s="17" t="s">
        <v>16</v>
      </c>
      <c r="E36" s="20">
        <v>4530.87</v>
      </c>
      <c r="F36" s="30">
        <v>4773.57</v>
      </c>
      <c r="G36" s="20">
        <f t="shared" si="0"/>
        <v>105.35658714551511</v>
      </c>
      <c r="H36" s="20">
        <f t="shared" si="2"/>
        <v>5437.0439999999999</v>
      </c>
      <c r="I36" s="20">
        <f t="shared" si="2"/>
        <v>5728.2839999999997</v>
      </c>
      <c r="J36" s="21" t="s">
        <v>17</v>
      </c>
      <c r="K36" s="22" t="s">
        <v>14</v>
      </c>
      <c r="L36" s="23" t="s">
        <v>165</v>
      </c>
      <c r="M36" s="24" t="s">
        <v>166</v>
      </c>
      <c r="N36" s="25" t="s">
        <v>167</v>
      </c>
      <c r="O36" s="23" t="s">
        <v>168</v>
      </c>
      <c r="P36" s="26" t="s">
        <v>169</v>
      </c>
    </row>
    <row r="37" spans="1:16" ht="29.25" customHeight="1" x14ac:dyDescent="0.25">
      <c r="A37" s="1">
        <v>1</v>
      </c>
      <c r="B37" s="16" t="s">
        <v>170</v>
      </c>
      <c r="C37" s="27" t="s">
        <v>15</v>
      </c>
      <c r="D37" s="27" t="s">
        <v>16</v>
      </c>
      <c r="E37" s="20">
        <v>4530.87</v>
      </c>
      <c r="F37" s="30">
        <v>4773.57</v>
      </c>
      <c r="G37" s="20">
        <f t="shared" si="0"/>
        <v>105.35658714551511</v>
      </c>
      <c r="H37" s="20">
        <f t="shared" si="2"/>
        <v>5437.0439999999999</v>
      </c>
      <c r="I37" s="20">
        <f t="shared" si="2"/>
        <v>5728.2839999999997</v>
      </c>
      <c r="J37" s="38"/>
      <c r="K37" s="22" t="s">
        <v>14</v>
      </c>
      <c r="L37" s="39" t="s">
        <v>171</v>
      </c>
      <c r="M37" s="24" t="s">
        <v>172</v>
      </c>
      <c r="N37" s="25" t="s">
        <v>173</v>
      </c>
      <c r="O37" s="23" t="s">
        <v>174</v>
      </c>
      <c r="P37" s="26" t="s">
        <v>175</v>
      </c>
    </row>
    <row r="38" spans="1:16" ht="29.25" customHeight="1" x14ac:dyDescent="0.25">
      <c r="A38" s="1">
        <v>1</v>
      </c>
      <c r="B38" s="16" t="s">
        <v>176</v>
      </c>
      <c r="C38" s="27" t="s">
        <v>15</v>
      </c>
      <c r="D38" s="27" t="s">
        <v>16</v>
      </c>
      <c r="E38" s="20">
        <v>4530.87</v>
      </c>
      <c r="F38" s="30">
        <v>4773.57</v>
      </c>
      <c r="G38" s="20">
        <f t="shared" si="0"/>
        <v>105.35658714551511</v>
      </c>
      <c r="H38" s="20">
        <f t="shared" si="2"/>
        <v>5437.0439999999999</v>
      </c>
      <c r="I38" s="20">
        <f t="shared" si="2"/>
        <v>5728.2839999999997</v>
      </c>
      <c r="J38" s="21" t="s">
        <v>17</v>
      </c>
      <c r="K38" s="22">
        <v>2</v>
      </c>
      <c r="L38" s="39" t="s">
        <v>171</v>
      </c>
      <c r="M38" s="40" t="s">
        <v>177</v>
      </c>
      <c r="N38" s="25" t="s">
        <v>178</v>
      </c>
      <c r="O38" s="23" t="s">
        <v>179</v>
      </c>
      <c r="P38" s="26" t="s">
        <v>180</v>
      </c>
    </row>
    <row r="39" spans="1:16" ht="29.25" customHeight="1" x14ac:dyDescent="0.25">
      <c r="A39" s="1">
        <v>1</v>
      </c>
      <c r="B39" s="16" t="s">
        <v>181</v>
      </c>
      <c r="C39" s="17" t="s">
        <v>15</v>
      </c>
      <c r="D39" s="17" t="s">
        <v>16</v>
      </c>
      <c r="E39" s="20">
        <v>4530.87</v>
      </c>
      <c r="F39" s="30">
        <v>4773.57</v>
      </c>
      <c r="G39" s="20">
        <f t="shared" si="0"/>
        <v>105.35658714551511</v>
      </c>
      <c r="H39" s="20">
        <f t="shared" ref="H39:I54" si="3">E39*1.2</f>
        <v>5437.0439999999999</v>
      </c>
      <c r="I39" s="20">
        <f t="shared" si="3"/>
        <v>5728.2839999999997</v>
      </c>
      <c r="J39" s="21" t="s">
        <v>17</v>
      </c>
      <c r="K39" s="22" t="s">
        <v>14</v>
      </c>
      <c r="L39" s="23" t="s">
        <v>171</v>
      </c>
      <c r="M39" s="24" t="s">
        <v>182</v>
      </c>
      <c r="N39" s="25" t="s">
        <v>183</v>
      </c>
      <c r="O39" s="23" t="s">
        <v>184</v>
      </c>
      <c r="P39" s="26" t="s">
        <v>185</v>
      </c>
    </row>
    <row r="40" spans="1:16" ht="29.25" customHeight="1" x14ac:dyDescent="0.25">
      <c r="A40" s="1">
        <v>1</v>
      </c>
      <c r="B40" s="16" t="s">
        <v>186</v>
      </c>
      <c r="C40" s="17" t="s">
        <v>15</v>
      </c>
      <c r="D40" s="17" t="s">
        <v>16</v>
      </c>
      <c r="E40" s="20">
        <v>4530.87</v>
      </c>
      <c r="F40" s="30">
        <v>4773.57</v>
      </c>
      <c r="G40" s="20">
        <f t="shared" si="0"/>
        <v>105.35658714551511</v>
      </c>
      <c r="H40" s="20">
        <f t="shared" si="3"/>
        <v>5437.0439999999999</v>
      </c>
      <c r="I40" s="20">
        <f t="shared" si="3"/>
        <v>5728.2839999999997</v>
      </c>
      <c r="J40" s="21" t="s">
        <v>17</v>
      </c>
      <c r="K40" s="22" t="s">
        <v>14</v>
      </c>
      <c r="L40" s="23" t="s">
        <v>171</v>
      </c>
      <c r="M40" s="24" t="s">
        <v>187</v>
      </c>
      <c r="N40" s="25" t="s">
        <v>188</v>
      </c>
      <c r="O40" s="23" t="s">
        <v>189</v>
      </c>
      <c r="P40" s="26" t="s">
        <v>190</v>
      </c>
    </row>
    <row r="41" spans="1:16" ht="29.25" customHeight="1" x14ac:dyDescent="0.25">
      <c r="A41" s="1">
        <v>1</v>
      </c>
      <c r="B41" s="16" t="s">
        <v>191</v>
      </c>
      <c r="C41" s="17" t="s">
        <v>15</v>
      </c>
      <c r="D41" s="17" t="s">
        <v>16</v>
      </c>
      <c r="E41" s="20">
        <v>4530.87</v>
      </c>
      <c r="F41" s="30">
        <v>4773.57</v>
      </c>
      <c r="G41" s="20">
        <f t="shared" si="0"/>
        <v>105.35658714551511</v>
      </c>
      <c r="H41" s="20">
        <f t="shared" si="3"/>
        <v>5437.0439999999999</v>
      </c>
      <c r="I41" s="20">
        <f t="shared" si="3"/>
        <v>5728.2839999999997</v>
      </c>
      <c r="J41" s="21" t="s">
        <v>17</v>
      </c>
      <c r="K41" s="22" t="s">
        <v>14</v>
      </c>
      <c r="L41" s="23" t="s">
        <v>171</v>
      </c>
      <c r="M41" s="24" t="s">
        <v>192</v>
      </c>
      <c r="N41" s="25" t="s">
        <v>193</v>
      </c>
      <c r="O41" s="23" t="s">
        <v>194</v>
      </c>
      <c r="P41" s="26" t="s">
        <v>195</v>
      </c>
    </row>
    <row r="42" spans="1:16" ht="29.25" customHeight="1" x14ac:dyDescent="0.25">
      <c r="A42" s="1">
        <v>1</v>
      </c>
      <c r="B42" s="16" t="s">
        <v>196</v>
      </c>
      <c r="C42" s="37" t="s">
        <v>15</v>
      </c>
      <c r="D42" s="37" t="s">
        <v>16</v>
      </c>
      <c r="E42" s="20">
        <v>4530.87</v>
      </c>
      <c r="F42" s="30">
        <v>4773.57</v>
      </c>
      <c r="G42" s="20">
        <f t="shared" si="0"/>
        <v>105.35658714551511</v>
      </c>
      <c r="H42" s="20">
        <f t="shared" si="3"/>
        <v>5437.0439999999999</v>
      </c>
      <c r="I42" s="20">
        <f t="shared" si="3"/>
        <v>5728.2839999999997</v>
      </c>
      <c r="J42" s="28" t="s">
        <v>17</v>
      </c>
      <c r="K42" s="29" t="s">
        <v>14</v>
      </c>
      <c r="L42" s="23" t="s">
        <v>171</v>
      </c>
      <c r="M42" s="24" t="s">
        <v>197</v>
      </c>
      <c r="N42" s="25" t="s">
        <v>198</v>
      </c>
      <c r="O42" s="39" t="s">
        <v>199</v>
      </c>
      <c r="P42" s="26" t="s">
        <v>200</v>
      </c>
    </row>
    <row r="43" spans="1:16" ht="29.25" customHeight="1" x14ac:dyDescent="0.25">
      <c r="A43" s="1">
        <v>1</v>
      </c>
      <c r="B43" s="16" t="s">
        <v>201</v>
      </c>
      <c r="C43" s="27" t="s">
        <v>15</v>
      </c>
      <c r="D43" s="27" t="s">
        <v>16</v>
      </c>
      <c r="E43" s="20">
        <v>4530.87</v>
      </c>
      <c r="F43" s="30">
        <v>4773.57</v>
      </c>
      <c r="G43" s="20">
        <f t="shared" si="0"/>
        <v>105.35658714551511</v>
      </c>
      <c r="H43" s="20">
        <f t="shared" si="3"/>
        <v>5437.0439999999999</v>
      </c>
      <c r="I43" s="20">
        <f t="shared" si="3"/>
        <v>5728.2839999999997</v>
      </c>
      <c r="J43" s="28" t="s">
        <v>17</v>
      </c>
      <c r="K43" s="29" t="s">
        <v>23</v>
      </c>
      <c r="L43" s="23" t="s">
        <v>171</v>
      </c>
      <c r="M43" s="24" t="s">
        <v>197</v>
      </c>
      <c r="N43" s="25" t="s">
        <v>198</v>
      </c>
      <c r="O43" s="39" t="s">
        <v>202</v>
      </c>
      <c r="P43" s="26" t="s">
        <v>203</v>
      </c>
    </row>
    <row r="44" spans="1:16" ht="29.25" customHeight="1" x14ac:dyDescent="0.25">
      <c r="A44" s="1">
        <v>1</v>
      </c>
      <c r="B44" s="16" t="s">
        <v>204</v>
      </c>
      <c r="C44" s="27" t="s">
        <v>15</v>
      </c>
      <c r="D44" s="27" t="s">
        <v>16</v>
      </c>
      <c r="E44" s="20">
        <v>4530.87</v>
      </c>
      <c r="F44" s="30">
        <v>4773.57</v>
      </c>
      <c r="G44" s="20">
        <f t="shared" si="0"/>
        <v>105.35658714551511</v>
      </c>
      <c r="H44" s="20">
        <f t="shared" si="3"/>
        <v>5437.0439999999999</v>
      </c>
      <c r="I44" s="20">
        <f t="shared" si="3"/>
        <v>5728.2839999999997</v>
      </c>
      <c r="J44" s="41"/>
      <c r="K44" s="42">
        <v>3</v>
      </c>
      <c r="L44" s="21" t="s">
        <v>171</v>
      </c>
      <c r="M44" s="21" t="s">
        <v>197</v>
      </c>
      <c r="N44" s="43">
        <v>38620428</v>
      </c>
      <c r="O44" s="44" t="s">
        <v>205</v>
      </c>
      <c r="P44" s="43">
        <v>38620428126</v>
      </c>
    </row>
    <row r="45" spans="1:16" ht="29.25" customHeight="1" x14ac:dyDescent="0.25">
      <c r="A45" s="1">
        <v>1</v>
      </c>
      <c r="B45" s="16" t="s">
        <v>206</v>
      </c>
      <c r="C45" s="37" t="s">
        <v>15</v>
      </c>
      <c r="D45" s="37" t="s">
        <v>16</v>
      </c>
      <c r="E45" s="20">
        <v>4530.87</v>
      </c>
      <c r="F45" s="30">
        <v>4773.57</v>
      </c>
      <c r="G45" s="20">
        <f t="shared" si="0"/>
        <v>105.35658714551511</v>
      </c>
      <c r="H45" s="20">
        <f t="shared" si="3"/>
        <v>5437.0439999999999</v>
      </c>
      <c r="I45" s="20">
        <f t="shared" si="3"/>
        <v>5728.2839999999997</v>
      </c>
      <c r="J45" s="21" t="s">
        <v>17</v>
      </c>
      <c r="K45" s="22" t="s">
        <v>14</v>
      </c>
      <c r="L45" s="23" t="s">
        <v>171</v>
      </c>
      <c r="M45" s="24" t="s">
        <v>207</v>
      </c>
      <c r="N45" s="25" t="s">
        <v>208</v>
      </c>
      <c r="O45" s="23" t="s">
        <v>209</v>
      </c>
      <c r="P45" s="26" t="s">
        <v>210</v>
      </c>
    </row>
    <row r="46" spans="1:16" ht="29.25" customHeight="1" x14ac:dyDescent="0.25">
      <c r="A46" s="1">
        <v>1</v>
      </c>
      <c r="B46" s="16" t="s">
        <v>211</v>
      </c>
      <c r="C46" s="27" t="s">
        <v>15</v>
      </c>
      <c r="D46" s="27" t="s">
        <v>16</v>
      </c>
      <c r="E46" s="20">
        <v>4530.87</v>
      </c>
      <c r="F46" s="30">
        <v>4773.57</v>
      </c>
      <c r="G46" s="20">
        <f t="shared" si="0"/>
        <v>105.35658714551511</v>
      </c>
      <c r="H46" s="20">
        <f t="shared" si="3"/>
        <v>5437.0439999999999</v>
      </c>
      <c r="I46" s="20">
        <f t="shared" si="3"/>
        <v>5728.2839999999997</v>
      </c>
      <c r="J46" s="21" t="s">
        <v>17</v>
      </c>
      <c r="K46" s="22" t="s">
        <v>23</v>
      </c>
      <c r="L46" s="23" t="s">
        <v>171</v>
      </c>
      <c r="M46" s="24" t="s">
        <v>207</v>
      </c>
      <c r="N46" s="25" t="s">
        <v>208</v>
      </c>
      <c r="O46" s="23" t="s">
        <v>212</v>
      </c>
      <c r="P46" s="26" t="s">
        <v>213</v>
      </c>
    </row>
    <row r="47" spans="1:16" ht="29.25" customHeight="1" x14ac:dyDescent="0.25">
      <c r="A47" s="1">
        <v>1</v>
      </c>
      <c r="B47" s="16" t="s">
        <v>214</v>
      </c>
      <c r="C47" s="27" t="s">
        <v>15</v>
      </c>
      <c r="D47" s="27" t="s">
        <v>16</v>
      </c>
      <c r="E47" s="20">
        <v>4530.87</v>
      </c>
      <c r="F47" s="30">
        <v>4773.57</v>
      </c>
      <c r="G47" s="20">
        <f t="shared" si="0"/>
        <v>105.35658714551511</v>
      </c>
      <c r="H47" s="20">
        <f t="shared" si="3"/>
        <v>5437.0439999999999</v>
      </c>
      <c r="I47" s="20">
        <f t="shared" si="3"/>
        <v>5728.2839999999997</v>
      </c>
      <c r="J47" s="21" t="s">
        <v>17</v>
      </c>
      <c r="K47" s="22" t="s">
        <v>28</v>
      </c>
      <c r="L47" s="23" t="s">
        <v>171</v>
      </c>
      <c r="M47" s="24" t="s">
        <v>207</v>
      </c>
      <c r="N47" s="25" t="s">
        <v>208</v>
      </c>
      <c r="O47" s="23" t="s">
        <v>215</v>
      </c>
      <c r="P47" s="26" t="s">
        <v>216</v>
      </c>
    </row>
    <row r="48" spans="1:16" ht="29.25" customHeight="1" x14ac:dyDescent="0.25">
      <c r="A48" s="1">
        <v>1</v>
      </c>
      <c r="B48" s="16" t="s">
        <v>217</v>
      </c>
      <c r="C48" s="17" t="s">
        <v>15</v>
      </c>
      <c r="D48" s="17" t="s">
        <v>16</v>
      </c>
      <c r="E48" s="20">
        <v>4530.91</v>
      </c>
      <c r="F48" s="30">
        <v>4773.62</v>
      </c>
      <c r="G48" s="20">
        <f t="shared" si="0"/>
        <v>105.35676056244772</v>
      </c>
      <c r="H48" s="20">
        <f t="shared" si="3"/>
        <v>5437.0919999999996</v>
      </c>
      <c r="I48" s="20">
        <f t="shared" si="3"/>
        <v>5728.3440000000001</v>
      </c>
      <c r="J48" s="21" t="s">
        <v>17</v>
      </c>
      <c r="K48" s="22" t="s">
        <v>14</v>
      </c>
      <c r="L48" s="23" t="s">
        <v>218</v>
      </c>
      <c r="M48" s="24" t="s">
        <v>219</v>
      </c>
      <c r="N48" s="25" t="s">
        <v>220</v>
      </c>
      <c r="O48" s="23" t="s">
        <v>219</v>
      </c>
      <c r="P48" s="26" t="s">
        <v>221</v>
      </c>
    </row>
    <row r="49" spans="1:16" ht="29.25" customHeight="1" x14ac:dyDescent="0.25">
      <c r="A49" s="1">
        <v>1</v>
      </c>
      <c r="B49" s="16" t="s">
        <v>222</v>
      </c>
      <c r="C49" s="17" t="s">
        <v>15</v>
      </c>
      <c r="D49" s="17" t="s">
        <v>16</v>
      </c>
      <c r="E49" s="20">
        <v>4530.91</v>
      </c>
      <c r="F49" s="30">
        <v>4773.62</v>
      </c>
      <c r="G49" s="20">
        <f t="shared" si="0"/>
        <v>105.35676056244772</v>
      </c>
      <c r="H49" s="20">
        <f t="shared" si="3"/>
        <v>5437.0919999999996</v>
      </c>
      <c r="I49" s="20">
        <f t="shared" si="3"/>
        <v>5728.3440000000001</v>
      </c>
      <c r="J49" s="21" t="s">
        <v>17</v>
      </c>
      <c r="K49" s="22" t="s">
        <v>14</v>
      </c>
      <c r="L49" s="23" t="s">
        <v>218</v>
      </c>
      <c r="M49" s="24" t="s">
        <v>223</v>
      </c>
      <c r="N49" s="25" t="s">
        <v>224</v>
      </c>
      <c r="O49" s="23" t="s">
        <v>223</v>
      </c>
      <c r="P49" s="26" t="s">
        <v>225</v>
      </c>
    </row>
    <row r="50" spans="1:16" ht="29.25" customHeight="1" x14ac:dyDescent="0.25">
      <c r="A50" s="1">
        <v>1</v>
      </c>
      <c r="B50" s="16" t="s">
        <v>226</v>
      </c>
      <c r="C50" s="17" t="s">
        <v>15</v>
      </c>
      <c r="D50" s="17" t="s">
        <v>16</v>
      </c>
      <c r="E50" s="20">
        <v>4530.88</v>
      </c>
      <c r="F50" s="30">
        <v>4773.58</v>
      </c>
      <c r="G50" s="20">
        <f t="shared" si="0"/>
        <v>105.35657532311605</v>
      </c>
      <c r="H50" s="20">
        <f t="shared" si="3"/>
        <v>5437.0559999999996</v>
      </c>
      <c r="I50" s="20">
        <f t="shared" si="3"/>
        <v>5728.2959999999994</v>
      </c>
      <c r="J50" s="21" t="s">
        <v>17</v>
      </c>
      <c r="K50" s="22" t="s">
        <v>14</v>
      </c>
      <c r="L50" s="23" t="s">
        <v>227</v>
      </c>
      <c r="M50" s="24" t="s">
        <v>228</v>
      </c>
      <c r="N50" s="25" t="s">
        <v>229</v>
      </c>
      <c r="O50" s="23" t="s">
        <v>230</v>
      </c>
      <c r="P50" s="26" t="s">
        <v>231</v>
      </c>
    </row>
    <row r="51" spans="1:16" ht="29.25" customHeight="1" x14ac:dyDescent="0.25">
      <c r="A51" s="1">
        <v>1</v>
      </c>
      <c r="B51" s="16" t="s">
        <v>232</v>
      </c>
      <c r="C51" s="17" t="s">
        <v>15</v>
      </c>
      <c r="D51" s="17" t="s">
        <v>16</v>
      </c>
      <c r="E51" s="20">
        <v>4530.88</v>
      </c>
      <c r="F51" s="30">
        <v>4773.58</v>
      </c>
      <c r="G51" s="20">
        <f t="shared" si="0"/>
        <v>105.35657532311605</v>
      </c>
      <c r="H51" s="20">
        <f t="shared" si="3"/>
        <v>5437.0559999999996</v>
      </c>
      <c r="I51" s="20">
        <f t="shared" si="3"/>
        <v>5728.2959999999994</v>
      </c>
      <c r="J51" s="21" t="s">
        <v>17</v>
      </c>
      <c r="K51" s="22" t="s">
        <v>14</v>
      </c>
      <c r="L51" s="23" t="s">
        <v>227</v>
      </c>
      <c r="M51" s="24" t="s">
        <v>233</v>
      </c>
      <c r="N51" s="25" t="s">
        <v>234</v>
      </c>
      <c r="O51" s="23" t="s">
        <v>235</v>
      </c>
      <c r="P51" s="26" t="s">
        <v>236</v>
      </c>
    </row>
    <row r="52" spans="1:16" ht="29.25" customHeight="1" x14ac:dyDescent="0.25">
      <c r="A52" s="1">
        <v>1</v>
      </c>
      <c r="B52" s="16" t="s">
        <v>237</v>
      </c>
      <c r="C52" s="17" t="s">
        <v>15</v>
      </c>
      <c r="D52" s="17" t="s">
        <v>16</v>
      </c>
      <c r="E52" s="20">
        <v>4530.88</v>
      </c>
      <c r="F52" s="30">
        <v>4773.58</v>
      </c>
      <c r="G52" s="20">
        <f t="shared" si="0"/>
        <v>105.35657532311605</v>
      </c>
      <c r="H52" s="20">
        <f t="shared" si="3"/>
        <v>5437.0559999999996</v>
      </c>
      <c r="I52" s="20">
        <f t="shared" si="3"/>
        <v>5728.2959999999994</v>
      </c>
      <c r="J52" s="21" t="s">
        <v>17</v>
      </c>
      <c r="K52" s="22" t="s">
        <v>14</v>
      </c>
      <c r="L52" s="23" t="s">
        <v>227</v>
      </c>
      <c r="M52" s="24" t="s">
        <v>238</v>
      </c>
      <c r="N52" s="25" t="s">
        <v>239</v>
      </c>
      <c r="O52" s="23" t="s">
        <v>240</v>
      </c>
      <c r="P52" s="26" t="s">
        <v>241</v>
      </c>
    </row>
    <row r="53" spans="1:16" ht="29.25" customHeight="1" x14ac:dyDescent="0.25">
      <c r="A53" s="1">
        <v>1</v>
      </c>
      <c r="B53" s="16" t="s">
        <v>242</v>
      </c>
      <c r="C53" s="17" t="s">
        <v>15</v>
      </c>
      <c r="D53" s="17" t="s">
        <v>16</v>
      </c>
      <c r="E53" s="20">
        <v>4530.91</v>
      </c>
      <c r="F53" s="30">
        <v>4773.6099999999997</v>
      </c>
      <c r="G53" s="20">
        <f t="shared" si="0"/>
        <v>105.35653985623196</v>
      </c>
      <c r="H53" s="20">
        <f t="shared" si="3"/>
        <v>5437.0919999999996</v>
      </c>
      <c r="I53" s="20">
        <f t="shared" si="3"/>
        <v>5728.3319999999994</v>
      </c>
      <c r="J53" s="21" t="s">
        <v>17</v>
      </c>
      <c r="K53" s="22" t="s">
        <v>14</v>
      </c>
      <c r="L53" s="23" t="s">
        <v>243</v>
      </c>
      <c r="M53" s="24" t="s">
        <v>244</v>
      </c>
      <c r="N53" s="25" t="s">
        <v>245</v>
      </c>
      <c r="O53" s="23" t="s">
        <v>244</v>
      </c>
      <c r="P53" s="26" t="s">
        <v>246</v>
      </c>
    </row>
    <row r="54" spans="1:16" ht="29.25" customHeight="1" x14ac:dyDescent="0.25">
      <c r="A54" s="1">
        <v>1</v>
      </c>
      <c r="B54" s="16" t="s">
        <v>247</v>
      </c>
      <c r="C54" s="45" t="s">
        <v>15</v>
      </c>
      <c r="D54" s="45" t="s">
        <v>16</v>
      </c>
      <c r="E54" s="20">
        <v>4530.91</v>
      </c>
      <c r="F54" s="30">
        <v>4773.6099999999997</v>
      </c>
      <c r="G54" s="20">
        <f t="shared" si="0"/>
        <v>105.35653985623196</v>
      </c>
      <c r="H54" s="20">
        <f t="shared" si="3"/>
        <v>5437.0919999999996</v>
      </c>
      <c r="I54" s="20">
        <f t="shared" si="3"/>
        <v>5728.3319999999994</v>
      </c>
      <c r="J54" s="28" t="s">
        <v>17</v>
      </c>
      <c r="K54" s="29" t="s">
        <v>14</v>
      </c>
      <c r="L54" s="23" t="s">
        <v>243</v>
      </c>
      <c r="M54" s="24" t="s">
        <v>248</v>
      </c>
      <c r="N54" s="25" t="s">
        <v>249</v>
      </c>
      <c r="O54" s="23" t="s">
        <v>250</v>
      </c>
      <c r="P54" s="26" t="s">
        <v>251</v>
      </c>
    </row>
    <row r="55" spans="1:16" ht="29.25" customHeight="1" x14ac:dyDescent="0.25">
      <c r="A55" s="1">
        <v>1</v>
      </c>
      <c r="B55" s="16" t="s">
        <v>252</v>
      </c>
      <c r="C55" s="17" t="s">
        <v>15</v>
      </c>
      <c r="D55" s="17" t="s">
        <v>16</v>
      </c>
      <c r="E55" s="20">
        <v>4530.91</v>
      </c>
      <c r="F55" s="30">
        <v>4773.6099999999997</v>
      </c>
      <c r="G55" s="20">
        <f t="shared" si="0"/>
        <v>105.35653985623196</v>
      </c>
      <c r="H55" s="20">
        <f t="shared" ref="H55:I70" si="4">E55*1.2</f>
        <v>5437.0919999999996</v>
      </c>
      <c r="I55" s="20">
        <f t="shared" si="4"/>
        <v>5728.3319999999994</v>
      </c>
      <c r="J55" s="21" t="s">
        <v>17</v>
      </c>
      <c r="K55" s="22" t="s">
        <v>14</v>
      </c>
      <c r="L55" s="23" t="s">
        <v>243</v>
      </c>
      <c r="M55" s="24" t="s">
        <v>253</v>
      </c>
      <c r="N55" s="25" t="s">
        <v>254</v>
      </c>
      <c r="O55" s="23" t="s">
        <v>255</v>
      </c>
      <c r="P55" s="26" t="s">
        <v>256</v>
      </c>
    </row>
    <row r="56" spans="1:16" ht="29.25" customHeight="1" x14ac:dyDescent="0.25">
      <c r="A56" s="1">
        <v>1</v>
      </c>
      <c r="B56" s="16" t="s">
        <v>257</v>
      </c>
      <c r="C56" s="17" t="s">
        <v>15</v>
      </c>
      <c r="D56" s="17" t="s">
        <v>16</v>
      </c>
      <c r="E56" s="20">
        <v>4530.87</v>
      </c>
      <c r="F56" s="30">
        <v>4773.57</v>
      </c>
      <c r="G56" s="20">
        <f t="shared" si="0"/>
        <v>105.35658714551511</v>
      </c>
      <c r="H56" s="20">
        <f t="shared" si="4"/>
        <v>5437.0439999999999</v>
      </c>
      <c r="I56" s="20">
        <f t="shared" si="4"/>
        <v>5728.2839999999997</v>
      </c>
      <c r="J56" s="46" t="s">
        <v>17</v>
      </c>
      <c r="K56" s="22" t="s">
        <v>14</v>
      </c>
      <c r="L56" s="23" t="s">
        <v>258</v>
      </c>
      <c r="M56" s="24" t="s">
        <v>259</v>
      </c>
      <c r="N56" s="25" t="s">
        <v>260</v>
      </c>
      <c r="O56" s="23" t="s">
        <v>259</v>
      </c>
      <c r="P56" s="26" t="s">
        <v>261</v>
      </c>
    </row>
    <row r="57" spans="1:16" ht="29.25" customHeight="1" x14ac:dyDescent="0.25">
      <c r="A57" s="1">
        <v>1</v>
      </c>
      <c r="B57" s="16" t="s">
        <v>262</v>
      </c>
      <c r="C57" s="17" t="s">
        <v>15</v>
      </c>
      <c r="D57" s="17" t="s">
        <v>16</v>
      </c>
      <c r="E57" s="20">
        <v>4530.87</v>
      </c>
      <c r="F57" s="30">
        <v>4773.57</v>
      </c>
      <c r="G57" s="20">
        <f t="shared" si="0"/>
        <v>105.35658714551511</v>
      </c>
      <c r="H57" s="20">
        <f t="shared" si="4"/>
        <v>5437.0439999999999</v>
      </c>
      <c r="I57" s="20">
        <f t="shared" si="4"/>
        <v>5728.2839999999997</v>
      </c>
      <c r="J57" s="21" t="s">
        <v>17</v>
      </c>
      <c r="K57" s="22" t="s">
        <v>14</v>
      </c>
      <c r="L57" s="23" t="s">
        <v>258</v>
      </c>
      <c r="M57" s="24" t="s">
        <v>263</v>
      </c>
      <c r="N57" s="25" t="s">
        <v>264</v>
      </c>
      <c r="O57" s="23" t="s">
        <v>265</v>
      </c>
      <c r="P57" s="26" t="s">
        <v>266</v>
      </c>
    </row>
    <row r="58" spans="1:16" ht="29.25" customHeight="1" x14ac:dyDescent="0.25">
      <c r="A58" s="1">
        <v>1</v>
      </c>
      <c r="B58" s="16" t="s">
        <v>267</v>
      </c>
      <c r="C58" s="17" t="s">
        <v>15</v>
      </c>
      <c r="D58" s="17" t="s">
        <v>16</v>
      </c>
      <c r="E58" s="20">
        <v>4530.87</v>
      </c>
      <c r="F58" s="30">
        <v>4773.57</v>
      </c>
      <c r="G58" s="20">
        <f t="shared" si="0"/>
        <v>105.35658714551511</v>
      </c>
      <c r="H58" s="20">
        <f t="shared" si="4"/>
        <v>5437.0439999999999</v>
      </c>
      <c r="I58" s="20">
        <f t="shared" si="4"/>
        <v>5728.2839999999997</v>
      </c>
      <c r="J58" s="46" t="s">
        <v>17</v>
      </c>
      <c r="K58" s="22" t="s">
        <v>14</v>
      </c>
      <c r="L58" s="23" t="s">
        <v>258</v>
      </c>
      <c r="M58" s="24" t="s">
        <v>268</v>
      </c>
      <c r="N58" s="25" t="s">
        <v>269</v>
      </c>
      <c r="O58" s="23" t="s">
        <v>270</v>
      </c>
      <c r="P58" s="26" t="s">
        <v>271</v>
      </c>
    </row>
    <row r="59" spans="1:16" ht="29.25" customHeight="1" x14ac:dyDescent="0.25">
      <c r="A59" s="1">
        <v>1</v>
      </c>
      <c r="B59" s="16" t="s">
        <v>272</v>
      </c>
      <c r="C59" s="37" t="s">
        <v>15</v>
      </c>
      <c r="D59" s="37" t="s">
        <v>16</v>
      </c>
      <c r="E59" s="47">
        <v>4530.87</v>
      </c>
      <c r="F59" s="48">
        <v>4773.57</v>
      </c>
      <c r="G59" s="20">
        <f t="shared" si="0"/>
        <v>105.35658714551511</v>
      </c>
      <c r="H59" s="20">
        <f t="shared" si="4"/>
        <v>5437.0439999999999</v>
      </c>
      <c r="I59" s="20">
        <f t="shared" si="4"/>
        <v>5728.2839999999997</v>
      </c>
      <c r="J59" s="28" t="s">
        <v>17</v>
      </c>
      <c r="K59" s="29" t="s">
        <v>14</v>
      </c>
      <c r="L59" s="23" t="s">
        <v>273</v>
      </c>
      <c r="M59" s="24" t="s">
        <v>274</v>
      </c>
      <c r="N59" s="25" t="s">
        <v>275</v>
      </c>
      <c r="O59" s="23" t="s">
        <v>276</v>
      </c>
      <c r="P59" s="26" t="s">
        <v>277</v>
      </c>
    </row>
    <row r="60" spans="1:16" ht="29.25" customHeight="1" x14ac:dyDescent="0.25">
      <c r="A60" s="1">
        <v>1</v>
      </c>
      <c r="B60" s="16" t="s">
        <v>278</v>
      </c>
      <c r="C60" s="37" t="s">
        <v>15</v>
      </c>
      <c r="D60" s="37" t="s">
        <v>16</v>
      </c>
      <c r="E60" s="47">
        <v>4530.87</v>
      </c>
      <c r="F60" s="48">
        <v>4773.57</v>
      </c>
      <c r="G60" s="20">
        <f t="shared" si="0"/>
        <v>105.35658714551511</v>
      </c>
      <c r="H60" s="20">
        <f t="shared" si="4"/>
        <v>5437.0439999999999</v>
      </c>
      <c r="I60" s="20">
        <f t="shared" si="4"/>
        <v>5728.2839999999997</v>
      </c>
      <c r="J60" s="28" t="s">
        <v>17</v>
      </c>
      <c r="K60" s="29" t="s">
        <v>23</v>
      </c>
      <c r="L60" s="23" t="s">
        <v>273</v>
      </c>
      <c r="M60" s="24" t="s">
        <v>279</v>
      </c>
      <c r="N60" s="25" t="s">
        <v>280</v>
      </c>
      <c r="O60" s="23" t="s">
        <v>281</v>
      </c>
      <c r="P60" s="26" t="s">
        <v>282</v>
      </c>
    </row>
    <row r="61" spans="1:16" ht="29.25" customHeight="1" x14ac:dyDescent="0.25">
      <c r="A61" s="1">
        <v>1</v>
      </c>
      <c r="B61" s="16" t="s">
        <v>283</v>
      </c>
      <c r="C61" s="37" t="s">
        <v>15</v>
      </c>
      <c r="D61" s="37" t="s">
        <v>16</v>
      </c>
      <c r="E61" s="47">
        <v>4530.87</v>
      </c>
      <c r="F61" s="48">
        <v>4773.57</v>
      </c>
      <c r="G61" s="20">
        <f t="shared" si="0"/>
        <v>105.35658714551511</v>
      </c>
      <c r="H61" s="20">
        <f t="shared" si="4"/>
        <v>5437.0439999999999</v>
      </c>
      <c r="I61" s="20">
        <f t="shared" si="4"/>
        <v>5728.2839999999997</v>
      </c>
      <c r="J61" s="28" t="s">
        <v>17</v>
      </c>
      <c r="K61" s="29" t="s">
        <v>28</v>
      </c>
      <c r="L61" s="23" t="s">
        <v>273</v>
      </c>
      <c r="M61" s="24" t="s">
        <v>284</v>
      </c>
      <c r="N61" s="25" t="s">
        <v>285</v>
      </c>
      <c r="O61" s="23" t="s">
        <v>286</v>
      </c>
      <c r="P61" s="26" t="s">
        <v>287</v>
      </c>
    </row>
    <row r="62" spans="1:16" ht="29.25" customHeight="1" x14ac:dyDescent="0.25">
      <c r="A62" s="1">
        <v>1</v>
      </c>
      <c r="B62" s="16" t="s">
        <v>288</v>
      </c>
      <c r="C62" s="37" t="s">
        <v>15</v>
      </c>
      <c r="D62" s="37" t="s">
        <v>16</v>
      </c>
      <c r="E62" s="47">
        <v>4530.87</v>
      </c>
      <c r="F62" s="48">
        <v>4773.57</v>
      </c>
      <c r="G62" s="20">
        <f t="shared" si="0"/>
        <v>105.35658714551511</v>
      </c>
      <c r="H62" s="20">
        <f t="shared" si="4"/>
        <v>5437.0439999999999</v>
      </c>
      <c r="I62" s="20">
        <f t="shared" si="4"/>
        <v>5728.2839999999997</v>
      </c>
      <c r="J62" s="28" t="s">
        <v>17</v>
      </c>
      <c r="K62" s="29" t="s">
        <v>31</v>
      </c>
      <c r="L62" s="23" t="s">
        <v>273</v>
      </c>
      <c r="M62" s="24" t="s">
        <v>289</v>
      </c>
      <c r="N62" s="25" t="s">
        <v>290</v>
      </c>
      <c r="O62" s="23" t="s">
        <v>291</v>
      </c>
      <c r="P62" s="26" t="s">
        <v>292</v>
      </c>
    </row>
    <row r="63" spans="1:16" ht="29.25" customHeight="1" x14ac:dyDescent="0.25">
      <c r="A63" s="1">
        <v>1</v>
      </c>
      <c r="B63" s="16" t="s">
        <v>293</v>
      </c>
      <c r="C63" s="37" t="s">
        <v>15</v>
      </c>
      <c r="D63" s="37" t="s">
        <v>16</v>
      </c>
      <c r="E63" s="47">
        <v>4530.87</v>
      </c>
      <c r="F63" s="48">
        <v>4773.57</v>
      </c>
      <c r="G63" s="20">
        <f t="shared" si="0"/>
        <v>105.35658714551511</v>
      </c>
      <c r="H63" s="20">
        <f t="shared" si="4"/>
        <v>5437.0439999999999</v>
      </c>
      <c r="I63" s="20">
        <f t="shared" si="4"/>
        <v>5728.2839999999997</v>
      </c>
      <c r="J63" s="28" t="s">
        <v>17</v>
      </c>
      <c r="K63" s="29" t="s">
        <v>36</v>
      </c>
      <c r="L63" s="23" t="s">
        <v>273</v>
      </c>
      <c r="M63" s="24" t="s">
        <v>294</v>
      </c>
      <c r="N63" s="25" t="s">
        <v>295</v>
      </c>
      <c r="O63" s="23" t="s">
        <v>296</v>
      </c>
      <c r="P63" s="26" t="s">
        <v>297</v>
      </c>
    </row>
    <row r="64" spans="1:16" ht="29.25" customHeight="1" x14ac:dyDescent="0.25">
      <c r="A64" s="1">
        <v>1</v>
      </c>
      <c r="B64" s="16" t="s">
        <v>298</v>
      </c>
      <c r="C64" s="37" t="s">
        <v>15</v>
      </c>
      <c r="D64" s="37" t="s">
        <v>16</v>
      </c>
      <c r="E64" s="47">
        <v>4530.87</v>
      </c>
      <c r="F64" s="48">
        <v>4773.57</v>
      </c>
      <c r="G64" s="20">
        <f t="shared" si="0"/>
        <v>105.35658714551511</v>
      </c>
      <c r="H64" s="20">
        <f t="shared" si="4"/>
        <v>5437.0439999999999</v>
      </c>
      <c r="I64" s="20">
        <f t="shared" si="4"/>
        <v>5728.2839999999997</v>
      </c>
      <c r="J64" s="21" t="s">
        <v>17</v>
      </c>
      <c r="K64" s="22" t="s">
        <v>14</v>
      </c>
      <c r="L64" s="23" t="s">
        <v>273</v>
      </c>
      <c r="M64" s="24" t="s">
        <v>299</v>
      </c>
      <c r="N64" s="25" t="s">
        <v>300</v>
      </c>
      <c r="O64" s="23" t="s">
        <v>299</v>
      </c>
      <c r="P64" s="26" t="s">
        <v>301</v>
      </c>
    </row>
    <row r="65" spans="1:16" ht="29.25" customHeight="1" x14ac:dyDescent="0.25">
      <c r="A65" s="1">
        <v>1</v>
      </c>
      <c r="B65" s="16" t="s">
        <v>302</v>
      </c>
      <c r="C65" s="37" t="s">
        <v>15</v>
      </c>
      <c r="D65" s="37" t="s">
        <v>16</v>
      </c>
      <c r="E65" s="47">
        <v>4530.87</v>
      </c>
      <c r="F65" s="48">
        <v>4773.57</v>
      </c>
      <c r="G65" s="20">
        <f t="shared" si="0"/>
        <v>105.35658714551511</v>
      </c>
      <c r="H65" s="20">
        <f t="shared" si="4"/>
        <v>5437.0439999999999</v>
      </c>
      <c r="I65" s="20">
        <f t="shared" si="4"/>
        <v>5728.2839999999997</v>
      </c>
      <c r="J65" s="21" t="s">
        <v>17</v>
      </c>
      <c r="K65" s="22" t="s">
        <v>14</v>
      </c>
      <c r="L65" s="23" t="s">
        <v>273</v>
      </c>
      <c r="M65" s="24" t="s">
        <v>303</v>
      </c>
      <c r="N65" s="25" t="s">
        <v>304</v>
      </c>
      <c r="O65" s="23" t="s">
        <v>305</v>
      </c>
      <c r="P65" s="26" t="s">
        <v>306</v>
      </c>
    </row>
    <row r="66" spans="1:16" ht="29.25" customHeight="1" x14ac:dyDescent="0.25">
      <c r="A66" s="1">
        <v>1</v>
      </c>
      <c r="B66" s="16" t="s">
        <v>307</v>
      </c>
      <c r="C66" s="17" t="s">
        <v>15</v>
      </c>
      <c r="D66" s="17" t="s">
        <v>16</v>
      </c>
      <c r="E66" s="20">
        <v>4530.92</v>
      </c>
      <c r="F66" s="30">
        <v>4773.62</v>
      </c>
      <c r="G66" s="20">
        <f t="shared" si="0"/>
        <v>105.35652803404165</v>
      </c>
      <c r="H66" s="20">
        <f t="shared" si="4"/>
        <v>5437.1040000000003</v>
      </c>
      <c r="I66" s="20">
        <f t="shared" si="4"/>
        <v>5728.3440000000001</v>
      </c>
      <c r="J66" s="21" t="s">
        <v>17</v>
      </c>
      <c r="K66" s="22" t="s">
        <v>14</v>
      </c>
      <c r="L66" s="23" t="s">
        <v>308</v>
      </c>
      <c r="M66" s="24" t="s">
        <v>309</v>
      </c>
      <c r="N66" s="25" t="s">
        <v>310</v>
      </c>
      <c r="O66" s="23" t="s">
        <v>309</v>
      </c>
      <c r="P66" s="26" t="s">
        <v>311</v>
      </c>
    </row>
    <row r="67" spans="1:16" ht="29.25" customHeight="1" x14ac:dyDescent="0.25">
      <c r="A67" s="1">
        <v>1</v>
      </c>
      <c r="B67" s="16" t="s">
        <v>312</v>
      </c>
      <c r="C67" s="17" t="s">
        <v>15</v>
      </c>
      <c r="D67" s="17" t="s">
        <v>16</v>
      </c>
      <c r="E67" s="20">
        <v>4530.92</v>
      </c>
      <c r="F67" s="30">
        <v>4773.62</v>
      </c>
      <c r="G67" s="20">
        <f t="shared" si="0"/>
        <v>105.35652803404165</v>
      </c>
      <c r="H67" s="20">
        <f t="shared" si="4"/>
        <v>5437.1040000000003</v>
      </c>
      <c r="I67" s="20">
        <f t="shared" si="4"/>
        <v>5728.3440000000001</v>
      </c>
      <c r="J67" s="21" t="s">
        <v>17</v>
      </c>
      <c r="K67" s="22" t="s">
        <v>14</v>
      </c>
      <c r="L67" s="23" t="s">
        <v>308</v>
      </c>
      <c r="M67" s="24" t="s">
        <v>313</v>
      </c>
      <c r="N67" s="25" t="s">
        <v>314</v>
      </c>
      <c r="O67" s="23" t="s">
        <v>315</v>
      </c>
      <c r="P67" s="26" t="s">
        <v>316</v>
      </c>
    </row>
    <row r="68" spans="1:16" ht="29.25" customHeight="1" x14ac:dyDescent="0.25">
      <c r="A68" s="1">
        <v>1</v>
      </c>
      <c r="B68" s="16" t="s">
        <v>317</v>
      </c>
      <c r="C68" s="17" t="s">
        <v>15</v>
      </c>
      <c r="D68" s="17" t="s">
        <v>16</v>
      </c>
      <c r="E68" s="20">
        <v>4530.92</v>
      </c>
      <c r="F68" s="30">
        <v>4773.62</v>
      </c>
      <c r="G68" s="20">
        <f t="shared" si="0"/>
        <v>105.35652803404165</v>
      </c>
      <c r="H68" s="20">
        <f t="shared" si="4"/>
        <v>5437.1040000000003</v>
      </c>
      <c r="I68" s="20">
        <f t="shared" si="4"/>
        <v>5728.3440000000001</v>
      </c>
      <c r="J68" s="21" t="s">
        <v>17</v>
      </c>
      <c r="K68" s="22" t="s">
        <v>14</v>
      </c>
      <c r="L68" s="23" t="s">
        <v>308</v>
      </c>
      <c r="M68" s="24" t="s">
        <v>318</v>
      </c>
      <c r="N68" s="25" t="s">
        <v>319</v>
      </c>
      <c r="O68" s="23" t="s">
        <v>320</v>
      </c>
      <c r="P68" s="26" t="s">
        <v>321</v>
      </c>
    </row>
    <row r="69" spans="1:16" ht="29.25" customHeight="1" x14ac:dyDescent="0.25">
      <c r="A69" s="1">
        <v>1</v>
      </c>
      <c r="B69" s="16" t="s">
        <v>322</v>
      </c>
      <c r="C69" s="17" t="s">
        <v>15</v>
      </c>
      <c r="D69" s="17" t="s">
        <v>16</v>
      </c>
      <c r="E69" s="20">
        <v>4530.8872762969295</v>
      </c>
      <c r="F69" s="30">
        <v>4773.59</v>
      </c>
      <c r="G69" s="20">
        <f t="shared" si="0"/>
        <v>105.35662683494149</v>
      </c>
      <c r="H69" s="20">
        <f t="shared" si="4"/>
        <v>5437.0647315563156</v>
      </c>
      <c r="I69" s="20">
        <f t="shared" si="4"/>
        <v>5728.308</v>
      </c>
      <c r="J69" s="21" t="s">
        <v>17</v>
      </c>
      <c r="K69" s="22" t="s">
        <v>14</v>
      </c>
      <c r="L69" s="23" t="s">
        <v>323</v>
      </c>
      <c r="M69" s="24" t="s">
        <v>324</v>
      </c>
      <c r="N69" s="25" t="s">
        <v>325</v>
      </c>
      <c r="O69" s="23" t="s">
        <v>324</v>
      </c>
      <c r="P69" s="26" t="s">
        <v>326</v>
      </c>
    </row>
    <row r="70" spans="1:16" ht="29.25" customHeight="1" x14ac:dyDescent="0.25">
      <c r="A70" s="1">
        <v>1</v>
      </c>
      <c r="B70" s="16" t="s">
        <v>327</v>
      </c>
      <c r="C70" s="17" t="s">
        <v>15</v>
      </c>
      <c r="D70" s="17" t="s">
        <v>16</v>
      </c>
      <c r="E70" s="20">
        <v>4530.8872762969295</v>
      </c>
      <c r="F70" s="30">
        <v>4773.59</v>
      </c>
      <c r="G70" s="20">
        <f t="shared" si="0"/>
        <v>105.35662683494149</v>
      </c>
      <c r="H70" s="20">
        <f t="shared" si="4"/>
        <v>5437.0647315563156</v>
      </c>
      <c r="I70" s="20">
        <f t="shared" si="4"/>
        <v>5728.308</v>
      </c>
      <c r="J70" s="21" t="s">
        <v>17</v>
      </c>
      <c r="K70" s="22" t="s">
        <v>14</v>
      </c>
      <c r="L70" s="23" t="s">
        <v>323</v>
      </c>
      <c r="M70" s="24" t="s">
        <v>328</v>
      </c>
      <c r="N70" s="25" t="s">
        <v>329</v>
      </c>
      <c r="O70" s="23" t="s">
        <v>330</v>
      </c>
      <c r="P70" s="26" t="s">
        <v>331</v>
      </c>
    </row>
    <row r="71" spans="1:16" ht="29.25" customHeight="1" x14ac:dyDescent="0.25">
      <c r="A71" s="1">
        <v>1</v>
      </c>
      <c r="B71" s="16" t="s">
        <v>332</v>
      </c>
      <c r="C71" s="17" t="s">
        <v>15</v>
      </c>
      <c r="D71" s="17" t="s">
        <v>16</v>
      </c>
      <c r="E71" s="20">
        <v>4530.8872762969295</v>
      </c>
      <c r="F71" s="30">
        <v>4773.59</v>
      </c>
      <c r="G71" s="20">
        <f t="shared" ref="G71:G103" si="5">F71/E71*100</f>
        <v>105.35662683494149</v>
      </c>
      <c r="H71" s="20">
        <f t="shared" ref="H71:I86" si="6">E71*1.2</f>
        <v>5437.0647315563156</v>
      </c>
      <c r="I71" s="20">
        <f t="shared" si="6"/>
        <v>5728.308</v>
      </c>
      <c r="J71" s="21" t="s">
        <v>17</v>
      </c>
      <c r="K71" s="22" t="s">
        <v>23</v>
      </c>
      <c r="L71" s="23" t="s">
        <v>323</v>
      </c>
      <c r="M71" s="24" t="s">
        <v>333</v>
      </c>
      <c r="N71" s="25" t="s">
        <v>334</v>
      </c>
      <c r="O71" s="23" t="s">
        <v>335</v>
      </c>
      <c r="P71" s="26" t="s">
        <v>336</v>
      </c>
    </row>
    <row r="72" spans="1:16" ht="29.25" customHeight="1" x14ac:dyDescent="0.25">
      <c r="A72" s="1">
        <v>1</v>
      </c>
      <c r="B72" s="16" t="s">
        <v>337</v>
      </c>
      <c r="C72" s="17" t="s">
        <v>15</v>
      </c>
      <c r="D72" s="17" t="s">
        <v>16</v>
      </c>
      <c r="E72" s="20">
        <v>4530.8500000000004</v>
      </c>
      <c r="F72" s="30">
        <v>4773.55</v>
      </c>
      <c r="G72" s="20">
        <f t="shared" si="5"/>
        <v>105.35661079046979</v>
      </c>
      <c r="H72" s="20">
        <f t="shared" si="6"/>
        <v>5437.02</v>
      </c>
      <c r="I72" s="20">
        <f t="shared" si="6"/>
        <v>5728.26</v>
      </c>
      <c r="J72" s="21" t="s">
        <v>17</v>
      </c>
      <c r="K72" s="22" t="s">
        <v>14</v>
      </c>
      <c r="L72" s="23" t="s">
        <v>338</v>
      </c>
      <c r="M72" s="24" t="s">
        <v>339</v>
      </c>
      <c r="N72" s="25" t="s">
        <v>340</v>
      </c>
      <c r="O72" s="23" t="s">
        <v>339</v>
      </c>
      <c r="P72" s="26" t="s">
        <v>341</v>
      </c>
    </row>
    <row r="73" spans="1:16" ht="29.25" customHeight="1" x14ac:dyDescent="0.25">
      <c r="A73" s="1">
        <v>1</v>
      </c>
      <c r="B73" s="16" t="s">
        <v>342</v>
      </c>
      <c r="C73" s="17" t="s">
        <v>15</v>
      </c>
      <c r="D73" s="17" t="s">
        <v>16</v>
      </c>
      <c r="E73" s="20">
        <v>4530.8500000000004</v>
      </c>
      <c r="F73" s="30">
        <v>4773.55</v>
      </c>
      <c r="G73" s="20">
        <f t="shared" si="5"/>
        <v>105.35661079046979</v>
      </c>
      <c r="H73" s="20">
        <f t="shared" si="6"/>
        <v>5437.02</v>
      </c>
      <c r="I73" s="20">
        <f t="shared" si="6"/>
        <v>5728.26</v>
      </c>
      <c r="J73" s="21" t="s">
        <v>17</v>
      </c>
      <c r="K73" s="22" t="s">
        <v>14</v>
      </c>
      <c r="L73" s="23" t="s">
        <v>338</v>
      </c>
      <c r="M73" s="24" t="s">
        <v>343</v>
      </c>
      <c r="N73" s="25" t="s">
        <v>344</v>
      </c>
      <c r="O73" s="23" t="s">
        <v>345</v>
      </c>
      <c r="P73" s="26" t="s">
        <v>346</v>
      </c>
    </row>
    <row r="74" spans="1:16" ht="29.25" customHeight="1" x14ac:dyDescent="0.25">
      <c r="A74" s="1">
        <v>1</v>
      </c>
      <c r="B74" s="16" t="s">
        <v>347</v>
      </c>
      <c r="C74" s="17" t="s">
        <v>15</v>
      </c>
      <c r="D74" s="17" t="s">
        <v>16</v>
      </c>
      <c r="E74" s="20">
        <v>4530.8500000000004</v>
      </c>
      <c r="F74" s="30">
        <v>4773.55</v>
      </c>
      <c r="G74" s="20">
        <f t="shared" si="5"/>
        <v>105.35661079046979</v>
      </c>
      <c r="H74" s="20">
        <f t="shared" si="6"/>
        <v>5437.02</v>
      </c>
      <c r="I74" s="20">
        <f t="shared" si="6"/>
        <v>5728.26</v>
      </c>
      <c r="J74" s="21" t="s">
        <v>17</v>
      </c>
      <c r="K74" s="22" t="s">
        <v>14</v>
      </c>
      <c r="L74" s="23" t="s">
        <v>338</v>
      </c>
      <c r="M74" s="24" t="s">
        <v>348</v>
      </c>
      <c r="N74" s="25" t="s">
        <v>349</v>
      </c>
      <c r="O74" s="23" t="s">
        <v>350</v>
      </c>
      <c r="P74" s="26" t="s">
        <v>351</v>
      </c>
    </row>
    <row r="75" spans="1:16" ht="29.25" customHeight="1" x14ac:dyDescent="0.25">
      <c r="A75" s="1">
        <v>1</v>
      </c>
      <c r="B75" s="16" t="s">
        <v>352</v>
      </c>
      <c r="C75" s="17" t="s">
        <v>15</v>
      </c>
      <c r="D75" s="17" t="s">
        <v>16</v>
      </c>
      <c r="E75" s="20">
        <v>4530.8500000000004</v>
      </c>
      <c r="F75" s="30">
        <v>4773.55</v>
      </c>
      <c r="G75" s="20">
        <f t="shared" si="5"/>
        <v>105.35661079046979</v>
      </c>
      <c r="H75" s="20">
        <f t="shared" si="6"/>
        <v>5437.02</v>
      </c>
      <c r="I75" s="20">
        <f t="shared" si="6"/>
        <v>5728.26</v>
      </c>
      <c r="J75" s="21" t="s">
        <v>17</v>
      </c>
      <c r="K75" s="22" t="s">
        <v>14</v>
      </c>
      <c r="L75" s="23" t="s">
        <v>338</v>
      </c>
      <c r="M75" s="24" t="s">
        <v>353</v>
      </c>
      <c r="N75" s="25" t="s">
        <v>354</v>
      </c>
      <c r="O75" s="23" t="s">
        <v>355</v>
      </c>
      <c r="P75" s="26" t="s">
        <v>356</v>
      </c>
    </row>
    <row r="76" spans="1:16" ht="29.25" customHeight="1" x14ac:dyDescent="0.25">
      <c r="A76" s="1">
        <v>1</v>
      </c>
      <c r="B76" s="16" t="s">
        <v>357</v>
      </c>
      <c r="C76" s="17" t="s">
        <v>15</v>
      </c>
      <c r="D76" s="17" t="s">
        <v>16</v>
      </c>
      <c r="E76" s="20">
        <v>4530.87</v>
      </c>
      <c r="F76" s="30">
        <v>4773.57</v>
      </c>
      <c r="G76" s="20">
        <f t="shared" si="5"/>
        <v>105.35658714551511</v>
      </c>
      <c r="H76" s="20">
        <f t="shared" si="6"/>
        <v>5437.0439999999999</v>
      </c>
      <c r="I76" s="20">
        <f t="shared" si="6"/>
        <v>5728.2839999999997</v>
      </c>
      <c r="J76" s="21" t="s">
        <v>17</v>
      </c>
      <c r="K76" s="22" t="s">
        <v>14</v>
      </c>
      <c r="L76" s="23" t="s">
        <v>358</v>
      </c>
      <c r="M76" s="24" t="s">
        <v>359</v>
      </c>
      <c r="N76" s="25" t="s">
        <v>360</v>
      </c>
      <c r="O76" s="23" t="s">
        <v>361</v>
      </c>
      <c r="P76" s="26" t="s">
        <v>362</v>
      </c>
    </row>
    <row r="77" spans="1:16" ht="29.25" customHeight="1" x14ac:dyDescent="0.25">
      <c r="A77" s="1">
        <v>1</v>
      </c>
      <c r="B77" s="16" t="s">
        <v>363</v>
      </c>
      <c r="C77" s="17" t="s">
        <v>15</v>
      </c>
      <c r="D77" s="17" t="s">
        <v>16</v>
      </c>
      <c r="E77" s="20">
        <v>4530.87</v>
      </c>
      <c r="F77" s="30">
        <v>4773.57</v>
      </c>
      <c r="G77" s="20">
        <f t="shared" si="5"/>
        <v>105.35658714551511</v>
      </c>
      <c r="H77" s="20">
        <f t="shared" si="6"/>
        <v>5437.0439999999999</v>
      </c>
      <c r="I77" s="20">
        <f t="shared" si="6"/>
        <v>5728.2839999999997</v>
      </c>
      <c r="J77" s="21" t="s">
        <v>17</v>
      </c>
      <c r="K77" s="22" t="s">
        <v>14</v>
      </c>
      <c r="L77" s="23" t="s">
        <v>358</v>
      </c>
      <c r="M77" s="24" t="s">
        <v>364</v>
      </c>
      <c r="N77" s="25" t="s">
        <v>365</v>
      </c>
      <c r="O77" s="23" t="s">
        <v>364</v>
      </c>
      <c r="P77" s="26" t="s">
        <v>366</v>
      </c>
    </row>
    <row r="78" spans="1:16" ht="29.25" customHeight="1" x14ac:dyDescent="0.25">
      <c r="A78" s="1">
        <v>1</v>
      </c>
      <c r="B78" s="16" t="s">
        <v>367</v>
      </c>
      <c r="C78" s="17" t="s">
        <v>15</v>
      </c>
      <c r="D78" s="17" t="s">
        <v>16</v>
      </c>
      <c r="E78" s="20">
        <v>4530.87</v>
      </c>
      <c r="F78" s="30">
        <v>4773.57</v>
      </c>
      <c r="G78" s="20">
        <f t="shared" si="5"/>
        <v>105.35658714551511</v>
      </c>
      <c r="H78" s="20">
        <f t="shared" si="6"/>
        <v>5437.0439999999999</v>
      </c>
      <c r="I78" s="20">
        <f t="shared" si="6"/>
        <v>5728.2839999999997</v>
      </c>
      <c r="J78" s="21" t="s">
        <v>17</v>
      </c>
      <c r="K78" s="22" t="s">
        <v>14</v>
      </c>
      <c r="L78" s="23" t="s">
        <v>358</v>
      </c>
      <c r="M78" s="24" t="s">
        <v>368</v>
      </c>
      <c r="N78" s="25" t="s">
        <v>369</v>
      </c>
      <c r="O78" s="23" t="s">
        <v>370</v>
      </c>
      <c r="P78" s="26" t="s">
        <v>371</v>
      </c>
    </row>
    <row r="79" spans="1:16" ht="29.25" customHeight="1" x14ac:dyDescent="0.25">
      <c r="A79" s="1">
        <v>1</v>
      </c>
      <c r="B79" s="16" t="s">
        <v>372</v>
      </c>
      <c r="C79" s="17" t="s">
        <v>15</v>
      </c>
      <c r="D79" s="17" t="s">
        <v>16</v>
      </c>
      <c r="E79" s="20">
        <v>4530.8900000000003</v>
      </c>
      <c r="F79" s="30">
        <v>4773.59</v>
      </c>
      <c r="G79" s="20">
        <f t="shared" si="5"/>
        <v>105.35656350076917</v>
      </c>
      <c r="H79" s="20">
        <f t="shared" si="6"/>
        <v>5437.0680000000002</v>
      </c>
      <c r="I79" s="20">
        <f t="shared" si="6"/>
        <v>5728.308</v>
      </c>
      <c r="J79" s="21" t="s">
        <v>17</v>
      </c>
      <c r="K79" s="22" t="s">
        <v>14</v>
      </c>
      <c r="L79" s="23" t="s">
        <v>373</v>
      </c>
      <c r="M79" s="24" t="s">
        <v>374</v>
      </c>
      <c r="N79" s="25" t="s">
        <v>375</v>
      </c>
      <c r="O79" s="23" t="s">
        <v>376</v>
      </c>
      <c r="P79" s="26" t="s">
        <v>377</v>
      </c>
    </row>
    <row r="80" spans="1:16" ht="29.25" customHeight="1" x14ac:dyDescent="0.25">
      <c r="A80" s="1">
        <v>1</v>
      </c>
      <c r="B80" s="16" t="s">
        <v>378</v>
      </c>
      <c r="C80" s="17" t="s">
        <v>15</v>
      </c>
      <c r="D80" s="17" t="s">
        <v>16</v>
      </c>
      <c r="E80" s="20">
        <v>4530.8900000000003</v>
      </c>
      <c r="F80" s="30">
        <v>4773.59</v>
      </c>
      <c r="G80" s="20">
        <f t="shared" si="5"/>
        <v>105.35656350076917</v>
      </c>
      <c r="H80" s="20">
        <f t="shared" si="6"/>
        <v>5437.0680000000002</v>
      </c>
      <c r="I80" s="20">
        <f t="shared" si="6"/>
        <v>5728.308</v>
      </c>
      <c r="J80" s="21" t="s">
        <v>17</v>
      </c>
      <c r="K80" s="22" t="s">
        <v>14</v>
      </c>
      <c r="L80" s="23" t="s">
        <v>373</v>
      </c>
      <c r="M80" s="24" t="s">
        <v>379</v>
      </c>
      <c r="N80" s="25" t="s">
        <v>380</v>
      </c>
      <c r="O80" s="23" t="s">
        <v>381</v>
      </c>
      <c r="P80" s="26" t="s">
        <v>382</v>
      </c>
    </row>
    <row r="81" spans="1:16" ht="29.25" customHeight="1" x14ac:dyDescent="0.25">
      <c r="A81" s="1">
        <v>1</v>
      </c>
      <c r="B81" s="16" t="s">
        <v>383</v>
      </c>
      <c r="C81" s="17" t="s">
        <v>15</v>
      </c>
      <c r="D81" s="17" t="s">
        <v>16</v>
      </c>
      <c r="E81" s="20">
        <v>4530.8900000000003</v>
      </c>
      <c r="F81" s="30">
        <v>4773.59</v>
      </c>
      <c r="G81" s="20">
        <f t="shared" si="5"/>
        <v>105.35656350076917</v>
      </c>
      <c r="H81" s="20">
        <f t="shared" si="6"/>
        <v>5437.0680000000002</v>
      </c>
      <c r="I81" s="20">
        <f t="shared" si="6"/>
        <v>5728.308</v>
      </c>
      <c r="J81" s="21" t="s">
        <v>17</v>
      </c>
      <c r="K81" s="22" t="s">
        <v>14</v>
      </c>
      <c r="L81" s="23" t="s">
        <v>373</v>
      </c>
      <c r="M81" s="24" t="s">
        <v>343</v>
      </c>
      <c r="N81" s="25" t="s">
        <v>384</v>
      </c>
      <c r="O81" s="23" t="s">
        <v>385</v>
      </c>
      <c r="P81" s="26" t="s">
        <v>386</v>
      </c>
    </row>
    <row r="82" spans="1:16" ht="29.25" customHeight="1" x14ac:dyDescent="0.25">
      <c r="A82" s="1">
        <v>1</v>
      </c>
      <c r="B82" s="16" t="s">
        <v>387</v>
      </c>
      <c r="C82" s="17" t="s">
        <v>15</v>
      </c>
      <c r="D82" s="17" t="s">
        <v>16</v>
      </c>
      <c r="E82" s="20">
        <v>4530.8500000000004</v>
      </c>
      <c r="F82" s="30">
        <v>4773.55</v>
      </c>
      <c r="G82" s="20">
        <f t="shared" si="5"/>
        <v>105.35661079046979</v>
      </c>
      <c r="H82" s="20">
        <f t="shared" si="6"/>
        <v>5437.02</v>
      </c>
      <c r="I82" s="20">
        <f t="shared" si="6"/>
        <v>5728.26</v>
      </c>
      <c r="J82" s="21" t="s">
        <v>17</v>
      </c>
      <c r="K82" s="22" t="s">
        <v>14</v>
      </c>
      <c r="L82" s="23" t="s">
        <v>388</v>
      </c>
      <c r="M82" s="24" t="s">
        <v>389</v>
      </c>
      <c r="N82" s="25" t="s">
        <v>390</v>
      </c>
      <c r="O82" s="23" t="s">
        <v>391</v>
      </c>
      <c r="P82" s="26" t="s">
        <v>392</v>
      </c>
    </row>
    <row r="83" spans="1:16" ht="29.25" customHeight="1" x14ac:dyDescent="0.25">
      <c r="A83" s="1">
        <v>1</v>
      </c>
      <c r="B83" s="16" t="s">
        <v>393</v>
      </c>
      <c r="C83" s="17" t="s">
        <v>15</v>
      </c>
      <c r="D83" s="17" t="s">
        <v>16</v>
      </c>
      <c r="E83" s="20">
        <v>4530.92</v>
      </c>
      <c r="F83" s="30">
        <v>4773.63</v>
      </c>
      <c r="G83" s="20">
        <f t="shared" si="5"/>
        <v>105.3567487397703</v>
      </c>
      <c r="H83" s="20">
        <f t="shared" si="6"/>
        <v>5437.1040000000003</v>
      </c>
      <c r="I83" s="20">
        <f t="shared" si="6"/>
        <v>5728.3559999999998</v>
      </c>
      <c r="J83" s="21" t="s">
        <v>17</v>
      </c>
      <c r="K83" s="49" t="s">
        <v>14</v>
      </c>
      <c r="L83" s="23" t="s">
        <v>394</v>
      </c>
      <c r="M83" s="24" t="s">
        <v>395</v>
      </c>
      <c r="N83" s="25" t="s">
        <v>396</v>
      </c>
      <c r="O83" s="23" t="s">
        <v>397</v>
      </c>
      <c r="P83" s="26" t="s">
        <v>398</v>
      </c>
    </row>
    <row r="84" spans="1:16" ht="29.25" customHeight="1" x14ac:dyDescent="0.25">
      <c r="A84" s="1">
        <v>1</v>
      </c>
      <c r="B84" s="16" t="s">
        <v>399</v>
      </c>
      <c r="C84" s="17" t="s">
        <v>15</v>
      </c>
      <c r="D84" s="17" t="s">
        <v>16</v>
      </c>
      <c r="E84" s="20">
        <v>4530.8599999999997</v>
      </c>
      <c r="F84" s="30">
        <v>4773.5600000000004</v>
      </c>
      <c r="G84" s="20">
        <f t="shared" si="5"/>
        <v>105.35659896796636</v>
      </c>
      <c r="H84" s="20">
        <f t="shared" si="6"/>
        <v>5437.0319999999992</v>
      </c>
      <c r="I84" s="20">
        <f t="shared" si="6"/>
        <v>5728.2719999999999</v>
      </c>
      <c r="J84" s="21" t="s">
        <v>17</v>
      </c>
      <c r="K84" s="22" t="s">
        <v>14</v>
      </c>
      <c r="L84" s="23" t="s">
        <v>400</v>
      </c>
      <c r="M84" s="24" t="s">
        <v>401</v>
      </c>
      <c r="N84" s="25" t="s">
        <v>402</v>
      </c>
      <c r="O84" s="23" t="s">
        <v>403</v>
      </c>
      <c r="P84" s="26" t="s">
        <v>404</v>
      </c>
    </row>
    <row r="85" spans="1:16" ht="29.25" customHeight="1" x14ac:dyDescent="0.25">
      <c r="A85" s="1">
        <v>1</v>
      </c>
      <c r="B85" s="16" t="s">
        <v>405</v>
      </c>
      <c r="C85" s="37" t="s">
        <v>15</v>
      </c>
      <c r="D85" s="37" t="s">
        <v>16</v>
      </c>
      <c r="E85" s="33">
        <v>4530.8900000000003</v>
      </c>
      <c r="F85" s="34">
        <v>4773.59</v>
      </c>
      <c r="G85" s="20">
        <f t="shared" si="5"/>
        <v>105.35656350076917</v>
      </c>
      <c r="H85" s="20">
        <f t="shared" si="6"/>
        <v>5437.0680000000002</v>
      </c>
      <c r="I85" s="20">
        <f t="shared" si="6"/>
        <v>5728.308</v>
      </c>
      <c r="J85" s="28" t="s">
        <v>17</v>
      </c>
      <c r="K85" s="29" t="s">
        <v>14</v>
      </c>
      <c r="L85" s="23" t="s">
        <v>406</v>
      </c>
      <c r="M85" s="24" t="s">
        <v>407</v>
      </c>
      <c r="N85" s="25" t="s">
        <v>408</v>
      </c>
      <c r="O85" s="23" t="s">
        <v>409</v>
      </c>
      <c r="P85" s="26" t="s">
        <v>410</v>
      </c>
    </row>
    <row r="86" spans="1:16" ht="29.25" customHeight="1" x14ac:dyDescent="0.25">
      <c r="A86" s="1">
        <v>1</v>
      </c>
      <c r="B86" s="16" t="s">
        <v>411</v>
      </c>
      <c r="C86" s="37" t="s">
        <v>15</v>
      </c>
      <c r="D86" s="37" t="s">
        <v>16</v>
      </c>
      <c r="E86" s="33">
        <v>4530.8900000000003</v>
      </c>
      <c r="F86" s="34">
        <v>4773.59</v>
      </c>
      <c r="G86" s="20">
        <f t="shared" si="5"/>
        <v>105.35656350076917</v>
      </c>
      <c r="H86" s="20">
        <f t="shared" si="6"/>
        <v>5437.0680000000002</v>
      </c>
      <c r="I86" s="20">
        <f t="shared" si="6"/>
        <v>5728.308</v>
      </c>
      <c r="J86" s="28" t="s">
        <v>17</v>
      </c>
      <c r="K86" s="29" t="s">
        <v>23</v>
      </c>
      <c r="L86" s="23" t="s">
        <v>406</v>
      </c>
      <c r="M86" s="24" t="s">
        <v>412</v>
      </c>
      <c r="N86" s="25" t="s">
        <v>413</v>
      </c>
      <c r="O86" s="23" t="s">
        <v>414</v>
      </c>
      <c r="P86" s="26" t="s">
        <v>415</v>
      </c>
    </row>
    <row r="87" spans="1:16" ht="29.25" customHeight="1" x14ac:dyDescent="0.25">
      <c r="A87" s="1">
        <v>1</v>
      </c>
      <c r="B87" s="16" t="s">
        <v>416</v>
      </c>
      <c r="C87" s="37" t="s">
        <v>15</v>
      </c>
      <c r="D87" s="37" t="s">
        <v>16</v>
      </c>
      <c r="E87" s="33">
        <v>4530.8900000000003</v>
      </c>
      <c r="F87" s="34">
        <v>4773.59</v>
      </c>
      <c r="G87" s="20">
        <f t="shared" si="5"/>
        <v>105.35656350076917</v>
      </c>
      <c r="H87" s="20">
        <f t="shared" ref="H87:I102" si="7">E87*1.2</f>
        <v>5437.0680000000002</v>
      </c>
      <c r="I87" s="20">
        <f t="shared" si="7"/>
        <v>5728.308</v>
      </c>
      <c r="J87" s="28" t="s">
        <v>17</v>
      </c>
      <c r="K87" s="29" t="s">
        <v>28</v>
      </c>
      <c r="L87" s="23" t="s">
        <v>406</v>
      </c>
      <c r="M87" s="24" t="s">
        <v>417</v>
      </c>
      <c r="N87" s="25" t="s">
        <v>418</v>
      </c>
      <c r="O87" s="23" t="s">
        <v>419</v>
      </c>
      <c r="P87" s="26" t="s">
        <v>420</v>
      </c>
    </row>
    <row r="88" spans="1:16" ht="29.25" customHeight="1" x14ac:dyDescent="0.25">
      <c r="A88" s="1">
        <v>1</v>
      </c>
      <c r="B88" s="16" t="s">
        <v>421</v>
      </c>
      <c r="C88" s="37" t="s">
        <v>15</v>
      </c>
      <c r="D88" s="37" t="s">
        <v>16</v>
      </c>
      <c r="E88" s="33">
        <v>4530.8900000000003</v>
      </c>
      <c r="F88" s="34">
        <v>4773.59</v>
      </c>
      <c r="G88" s="20">
        <f t="shared" si="5"/>
        <v>105.35656350076917</v>
      </c>
      <c r="H88" s="20">
        <f t="shared" si="7"/>
        <v>5437.0680000000002</v>
      </c>
      <c r="I88" s="20">
        <f t="shared" si="7"/>
        <v>5728.308</v>
      </c>
      <c r="J88" s="28" t="s">
        <v>17</v>
      </c>
      <c r="K88" s="29" t="s">
        <v>31</v>
      </c>
      <c r="L88" s="23" t="s">
        <v>406</v>
      </c>
      <c r="M88" s="24" t="s">
        <v>422</v>
      </c>
      <c r="N88" s="25" t="s">
        <v>423</v>
      </c>
      <c r="O88" s="23" t="s">
        <v>424</v>
      </c>
      <c r="P88" s="26" t="s">
        <v>425</v>
      </c>
    </row>
    <row r="89" spans="1:16" ht="29.25" customHeight="1" x14ac:dyDescent="0.25">
      <c r="A89" s="1">
        <v>1</v>
      </c>
      <c r="B89" s="16" t="s">
        <v>426</v>
      </c>
      <c r="C89" s="17" t="s">
        <v>15</v>
      </c>
      <c r="D89" s="17" t="s">
        <v>16</v>
      </c>
      <c r="E89" s="33">
        <v>4530.8900000000003</v>
      </c>
      <c r="F89" s="34">
        <v>4773.6000000000004</v>
      </c>
      <c r="G89" s="20">
        <f t="shared" si="5"/>
        <v>105.35678420795915</v>
      </c>
      <c r="H89" s="20">
        <f t="shared" si="7"/>
        <v>5437.0680000000002</v>
      </c>
      <c r="I89" s="20">
        <f t="shared" si="7"/>
        <v>5728.3200000000006</v>
      </c>
      <c r="J89" s="21" t="s">
        <v>17</v>
      </c>
      <c r="K89" s="22" t="s">
        <v>14</v>
      </c>
      <c r="L89" s="23" t="s">
        <v>427</v>
      </c>
      <c r="M89" s="24" t="s">
        <v>428</v>
      </c>
      <c r="N89" s="25" t="s">
        <v>429</v>
      </c>
      <c r="O89" s="23" t="s">
        <v>430</v>
      </c>
      <c r="P89" s="26" t="s">
        <v>431</v>
      </c>
    </row>
    <row r="90" spans="1:16" ht="29.25" customHeight="1" x14ac:dyDescent="0.25">
      <c r="A90" s="1">
        <v>1</v>
      </c>
      <c r="B90" s="16" t="s">
        <v>432</v>
      </c>
      <c r="C90" s="17" t="s">
        <v>15</v>
      </c>
      <c r="D90" s="17" t="s">
        <v>16</v>
      </c>
      <c r="E90" s="33">
        <v>4530.8900000000003</v>
      </c>
      <c r="F90" s="34">
        <v>4773.6000000000004</v>
      </c>
      <c r="G90" s="20">
        <f t="shared" si="5"/>
        <v>105.35678420795915</v>
      </c>
      <c r="H90" s="20">
        <f t="shared" si="7"/>
        <v>5437.0680000000002</v>
      </c>
      <c r="I90" s="20">
        <f t="shared" si="7"/>
        <v>5728.3200000000006</v>
      </c>
      <c r="J90" s="21" t="s">
        <v>17</v>
      </c>
      <c r="K90" s="22" t="s">
        <v>14</v>
      </c>
      <c r="L90" s="23" t="s">
        <v>427</v>
      </c>
      <c r="M90" s="24" t="s">
        <v>433</v>
      </c>
      <c r="N90" s="25" t="s">
        <v>434</v>
      </c>
      <c r="O90" s="23" t="s">
        <v>435</v>
      </c>
      <c r="P90" s="26" t="s">
        <v>436</v>
      </c>
    </row>
    <row r="91" spans="1:16" ht="29.25" customHeight="1" x14ac:dyDescent="0.25">
      <c r="A91" s="1">
        <v>1</v>
      </c>
      <c r="B91" s="16" t="s">
        <v>437</v>
      </c>
      <c r="C91" s="17" t="s">
        <v>15</v>
      </c>
      <c r="D91" s="17" t="s">
        <v>16</v>
      </c>
      <c r="E91" s="20">
        <v>4530.88</v>
      </c>
      <c r="F91" s="30">
        <v>4773.58</v>
      </c>
      <c r="G91" s="20">
        <f t="shared" si="5"/>
        <v>105.35657532311605</v>
      </c>
      <c r="H91" s="20">
        <f t="shared" si="7"/>
        <v>5437.0559999999996</v>
      </c>
      <c r="I91" s="20">
        <f t="shared" si="7"/>
        <v>5728.2959999999994</v>
      </c>
      <c r="J91" s="21" t="s">
        <v>17</v>
      </c>
      <c r="K91" s="22" t="s">
        <v>14</v>
      </c>
      <c r="L91" s="23" t="s">
        <v>438</v>
      </c>
      <c r="M91" s="24" t="s">
        <v>439</v>
      </c>
      <c r="N91" s="25" t="s">
        <v>440</v>
      </c>
      <c r="O91" s="23" t="s">
        <v>441</v>
      </c>
      <c r="P91" s="26" t="s">
        <v>442</v>
      </c>
    </row>
    <row r="92" spans="1:16" ht="29.25" customHeight="1" x14ac:dyDescent="0.25">
      <c r="A92" s="1">
        <v>1</v>
      </c>
      <c r="B92" s="16" t="s">
        <v>443</v>
      </c>
      <c r="C92" s="17" t="s">
        <v>15</v>
      </c>
      <c r="D92" s="17" t="s">
        <v>16</v>
      </c>
      <c r="E92" s="20">
        <v>4530.88</v>
      </c>
      <c r="F92" s="30">
        <v>4773.58</v>
      </c>
      <c r="G92" s="20">
        <f t="shared" si="5"/>
        <v>105.35657532311605</v>
      </c>
      <c r="H92" s="20">
        <f t="shared" si="7"/>
        <v>5437.0559999999996</v>
      </c>
      <c r="I92" s="20">
        <f t="shared" si="7"/>
        <v>5728.2959999999994</v>
      </c>
      <c r="J92" s="28" t="s">
        <v>17</v>
      </c>
      <c r="K92" s="29" t="s">
        <v>14</v>
      </c>
      <c r="L92" s="23" t="s">
        <v>438</v>
      </c>
      <c r="M92" s="24" t="s">
        <v>444</v>
      </c>
      <c r="N92" s="25" t="s">
        <v>445</v>
      </c>
      <c r="O92" s="23" t="s">
        <v>446</v>
      </c>
      <c r="P92" s="26" t="s">
        <v>447</v>
      </c>
    </row>
    <row r="93" spans="1:16" ht="29.25" customHeight="1" x14ac:dyDescent="0.25">
      <c r="A93" s="1">
        <v>1</v>
      </c>
      <c r="B93" s="16" t="s">
        <v>448</v>
      </c>
      <c r="C93" s="17" t="s">
        <v>15</v>
      </c>
      <c r="D93" s="17" t="s">
        <v>16</v>
      </c>
      <c r="E93" s="20">
        <v>4530.88</v>
      </c>
      <c r="F93" s="30">
        <v>4773.58</v>
      </c>
      <c r="G93" s="20">
        <f t="shared" si="5"/>
        <v>105.35657532311605</v>
      </c>
      <c r="H93" s="20">
        <f t="shared" si="7"/>
        <v>5437.0559999999996</v>
      </c>
      <c r="I93" s="20">
        <f t="shared" si="7"/>
        <v>5728.2959999999994</v>
      </c>
      <c r="J93" s="28" t="s">
        <v>17</v>
      </c>
      <c r="K93" s="29" t="s">
        <v>23</v>
      </c>
      <c r="L93" s="23" t="s">
        <v>438</v>
      </c>
      <c r="M93" s="24" t="s">
        <v>449</v>
      </c>
      <c r="N93" s="25" t="s">
        <v>450</v>
      </c>
      <c r="O93" s="23" t="s">
        <v>451</v>
      </c>
      <c r="P93" s="26" t="s">
        <v>452</v>
      </c>
    </row>
    <row r="94" spans="1:16" ht="29.25" customHeight="1" x14ac:dyDescent="0.25">
      <c r="A94" s="1">
        <v>1</v>
      </c>
      <c r="B94" s="16" t="s">
        <v>453</v>
      </c>
      <c r="C94" s="17" t="s">
        <v>15</v>
      </c>
      <c r="D94" s="17" t="s">
        <v>16</v>
      </c>
      <c r="E94" s="20">
        <v>4530.88</v>
      </c>
      <c r="F94" s="30">
        <v>4773.58</v>
      </c>
      <c r="G94" s="20">
        <f t="shared" si="5"/>
        <v>105.35657532311605</v>
      </c>
      <c r="H94" s="20">
        <f t="shared" si="7"/>
        <v>5437.0559999999996</v>
      </c>
      <c r="I94" s="20">
        <f t="shared" si="7"/>
        <v>5728.2959999999994</v>
      </c>
      <c r="J94" s="28" t="s">
        <v>17</v>
      </c>
      <c r="K94" s="29" t="s">
        <v>28</v>
      </c>
      <c r="L94" s="23" t="s">
        <v>438</v>
      </c>
      <c r="M94" s="24" t="s">
        <v>454</v>
      </c>
      <c r="N94" s="25" t="s">
        <v>455</v>
      </c>
      <c r="O94" s="23" t="s">
        <v>456</v>
      </c>
      <c r="P94" s="26" t="s">
        <v>457</v>
      </c>
    </row>
    <row r="95" spans="1:16" ht="29.25" customHeight="1" x14ac:dyDescent="0.25">
      <c r="A95" s="1">
        <v>1</v>
      </c>
      <c r="B95" s="16" t="s">
        <v>458</v>
      </c>
      <c r="C95" s="17" t="s">
        <v>15</v>
      </c>
      <c r="D95" s="17" t="s">
        <v>16</v>
      </c>
      <c r="E95" s="20">
        <v>4530.88</v>
      </c>
      <c r="F95" s="30">
        <v>4773.58</v>
      </c>
      <c r="G95" s="20">
        <f t="shared" si="5"/>
        <v>105.35657532311605</v>
      </c>
      <c r="H95" s="20">
        <f t="shared" si="7"/>
        <v>5437.0559999999996</v>
      </c>
      <c r="I95" s="20">
        <f t="shared" si="7"/>
        <v>5728.2959999999994</v>
      </c>
      <c r="J95" s="28" t="s">
        <v>17</v>
      </c>
      <c r="K95" s="29" t="s">
        <v>31</v>
      </c>
      <c r="L95" s="23" t="s">
        <v>438</v>
      </c>
      <c r="M95" s="24" t="s">
        <v>459</v>
      </c>
      <c r="N95" s="25" t="s">
        <v>460</v>
      </c>
      <c r="O95" s="23" t="s">
        <v>461</v>
      </c>
      <c r="P95" s="26" t="s">
        <v>462</v>
      </c>
    </row>
    <row r="96" spans="1:16" ht="29.25" customHeight="1" x14ac:dyDescent="0.25">
      <c r="A96" s="1">
        <v>1</v>
      </c>
      <c r="B96" s="16" t="s">
        <v>463</v>
      </c>
      <c r="C96" s="17" t="s">
        <v>15</v>
      </c>
      <c r="D96" s="17" t="s">
        <v>16</v>
      </c>
      <c r="E96" s="20">
        <v>4530.88</v>
      </c>
      <c r="F96" s="30">
        <v>4773.58</v>
      </c>
      <c r="G96" s="20">
        <f t="shared" si="5"/>
        <v>105.35657532311605</v>
      </c>
      <c r="H96" s="20">
        <f t="shared" si="7"/>
        <v>5437.0559999999996</v>
      </c>
      <c r="I96" s="20">
        <f t="shared" si="7"/>
        <v>5728.2959999999994</v>
      </c>
      <c r="J96" s="21" t="s">
        <v>17</v>
      </c>
      <c r="K96" s="29" t="s">
        <v>36</v>
      </c>
      <c r="L96" s="23" t="s">
        <v>438</v>
      </c>
      <c r="M96" s="24" t="s">
        <v>464</v>
      </c>
      <c r="N96" s="25" t="s">
        <v>465</v>
      </c>
      <c r="O96" s="23" t="s">
        <v>466</v>
      </c>
      <c r="P96" s="26" t="s">
        <v>467</v>
      </c>
    </row>
    <row r="97" spans="1:16" ht="29.25" customHeight="1" x14ac:dyDescent="0.25">
      <c r="A97" s="1">
        <v>1</v>
      </c>
      <c r="B97" s="16" t="s">
        <v>468</v>
      </c>
      <c r="C97" s="17" t="s">
        <v>15</v>
      </c>
      <c r="D97" s="17" t="s">
        <v>16</v>
      </c>
      <c r="E97" s="20">
        <v>4530.88</v>
      </c>
      <c r="F97" s="30">
        <v>4773.58</v>
      </c>
      <c r="G97" s="20">
        <f t="shared" si="5"/>
        <v>105.35657532311605</v>
      </c>
      <c r="H97" s="20">
        <f t="shared" si="7"/>
        <v>5437.0559999999996</v>
      </c>
      <c r="I97" s="20">
        <f t="shared" si="7"/>
        <v>5728.2959999999994</v>
      </c>
      <c r="J97" s="38"/>
      <c r="K97" s="22" t="s">
        <v>14</v>
      </c>
      <c r="L97" s="23" t="s">
        <v>438</v>
      </c>
      <c r="M97" s="24" t="s">
        <v>469</v>
      </c>
      <c r="N97" s="25" t="s">
        <v>470</v>
      </c>
      <c r="O97" s="23" t="s">
        <v>471</v>
      </c>
      <c r="P97" s="26" t="s">
        <v>472</v>
      </c>
    </row>
    <row r="98" spans="1:16" ht="29.25" customHeight="1" x14ac:dyDescent="0.25">
      <c r="A98" s="1">
        <v>1</v>
      </c>
      <c r="B98" s="16" t="s">
        <v>473</v>
      </c>
      <c r="C98" s="17" t="s">
        <v>15</v>
      </c>
      <c r="D98" s="17" t="s">
        <v>16</v>
      </c>
      <c r="E98" s="20">
        <v>4530.88</v>
      </c>
      <c r="F98" s="30">
        <v>4773.58</v>
      </c>
      <c r="G98" s="20">
        <f t="shared" si="5"/>
        <v>105.35657532311605</v>
      </c>
      <c r="H98" s="20">
        <f t="shared" si="7"/>
        <v>5437.0559999999996</v>
      </c>
      <c r="I98" s="20">
        <f t="shared" si="7"/>
        <v>5728.2959999999994</v>
      </c>
      <c r="J98" s="21" t="s">
        <v>17</v>
      </c>
      <c r="K98" s="22" t="s">
        <v>14</v>
      </c>
      <c r="L98" s="23" t="s">
        <v>438</v>
      </c>
      <c r="M98" s="24" t="s">
        <v>474</v>
      </c>
      <c r="N98" s="25" t="s">
        <v>475</v>
      </c>
      <c r="O98" s="23" t="s">
        <v>476</v>
      </c>
      <c r="P98" s="26" t="s">
        <v>477</v>
      </c>
    </row>
    <row r="99" spans="1:16" ht="29.25" customHeight="1" x14ac:dyDescent="0.25">
      <c r="A99" s="1">
        <v>1</v>
      </c>
      <c r="B99" s="16" t="s">
        <v>478</v>
      </c>
      <c r="C99" s="17" t="s">
        <v>15</v>
      </c>
      <c r="D99" s="17" t="s">
        <v>16</v>
      </c>
      <c r="E99" s="20">
        <v>4530.8900000000003</v>
      </c>
      <c r="F99" s="30">
        <v>4773.6000000000004</v>
      </c>
      <c r="G99" s="20">
        <f t="shared" si="5"/>
        <v>105.35678420795915</v>
      </c>
      <c r="H99" s="20">
        <f t="shared" si="7"/>
        <v>5437.0680000000002</v>
      </c>
      <c r="I99" s="20">
        <f t="shared" si="7"/>
        <v>5728.3200000000006</v>
      </c>
      <c r="J99" s="21" t="s">
        <v>17</v>
      </c>
      <c r="K99" s="22" t="s">
        <v>14</v>
      </c>
      <c r="L99" s="23" t="s">
        <v>479</v>
      </c>
      <c r="M99" s="24" t="s">
        <v>479</v>
      </c>
      <c r="N99" s="25" t="s">
        <v>480</v>
      </c>
      <c r="O99" s="23" t="s">
        <v>481</v>
      </c>
      <c r="P99" s="26" t="s">
        <v>482</v>
      </c>
    </row>
    <row r="100" spans="1:16" ht="29.25" customHeight="1" x14ac:dyDescent="0.25">
      <c r="A100" s="1">
        <v>1</v>
      </c>
      <c r="B100" s="16" t="s">
        <v>483</v>
      </c>
      <c r="C100" s="17" t="s">
        <v>15</v>
      </c>
      <c r="D100" s="17" t="s">
        <v>16</v>
      </c>
      <c r="E100" s="20">
        <v>4315.3</v>
      </c>
      <c r="F100" s="30">
        <v>4556.37</v>
      </c>
      <c r="G100" s="20">
        <f t="shared" si="5"/>
        <v>105.58640187240746</v>
      </c>
      <c r="H100" s="20">
        <f t="shared" si="7"/>
        <v>5178.3599999999997</v>
      </c>
      <c r="I100" s="20">
        <f t="shared" si="7"/>
        <v>5467.6439999999993</v>
      </c>
      <c r="J100" s="21" t="s">
        <v>17</v>
      </c>
      <c r="K100" s="22" t="s">
        <v>14</v>
      </c>
      <c r="L100" s="23" t="s">
        <v>484</v>
      </c>
      <c r="M100" s="24" t="s">
        <v>484</v>
      </c>
      <c r="N100" s="25" t="s">
        <v>485</v>
      </c>
      <c r="O100" s="23" t="s">
        <v>486</v>
      </c>
      <c r="P100" s="26" t="s">
        <v>487</v>
      </c>
    </row>
    <row r="101" spans="1:16" ht="29.25" customHeight="1" x14ac:dyDescent="0.25">
      <c r="A101" s="1">
        <v>1</v>
      </c>
      <c r="B101" s="16" t="s">
        <v>488</v>
      </c>
      <c r="C101" s="17" t="s">
        <v>15</v>
      </c>
      <c r="D101" s="17" t="s">
        <v>16</v>
      </c>
      <c r="E101" s="20">
        <v>4315.0600000000004</v>
      </c>
      <c r="F101" s="30">
        <v>4556.13</v>
      </c>
      <c r="G101" s="20">
        <f t="shared" si="5"/>
        <v>105.5867125833708</v>
      </c>
      <c r="H101" s="20">
        <f t="shared" si="7"/>
        <v>5178.0720000000001</v>
      </c>
      <c r="I101" s="20">
        <f t="shared" si="7"/>
        <v>5467.3559999999998</v>
      </c>
      <c r="J101" s="21" t="s">
        <v>17</v>
      </c>
      <c r="K101" s="22" t="s">
        <v>14</v>
      </c>
      <c r="L101" s="23" t="s">
        <v>489</v>
      </c>
      <c r="M101" s="24" t="s">
        <v>489</v>
      </c>
      <c r="N101" s="25" t="s">
        <v>490</v>
      </c>
      <c r="O101" s="23" t="s">
        <v>491</v>
      </c>
      <c r="P101" s="26" t="s">
        <v>492</v>
      </c>
    </row>
    <row r="102" spans="1:16" ht="29.25" customHeight="1" x14ac:dyDescent="0.25">
      <c r="A102" s="1">
        <v>1</v>
      </c>
      <c r="B102" s="16" t="s">
        <v>493</v>
      </c>
      <c r="C102" s="17" t="s">
        <v>15</v>
      </c>
      <c r="D102" s="17" t="s">
        <v>16</v>
      </c>
      <c r="E102" s="20">
        <v>4530.83</v>
      </c>
      <c r="F102" s="30">
        <v>4773.53</v>
      </c>
      <c r="G102" s="20">
        <f t="shared" si="5"/>
        <v>105.35663443563321</v>
      </c>
      <c r="H102" s="20">
        <f t="shared" si="7"/>
        <v>5436.9960000000001</v>
      </c>
      <c r="I102" s="20">
        <f t="shared" si="7"/>
        <v>5728.2359999999999</v>
      </c>
      <c r="J102" s="21" t="s">
        <v>17</v>
      </c>
      <c r="K102" s="22" t="s">
        <v>14</v>
      </c>
      <c r="L102" s="23" t="s">
        <v>494</v>
      </c>
      <c r="M102" s="24" t="s">
        <v>494</v>
      </c>
      <c r="N102" s="25" t="s">
        <v>495</v>
      </c>
      <c r="O102" s="23" t="s">
        <v>496</v>
      </c>
      <c r="P102" s="26" t="s">
        <v>497</v>
      </c>
    </row>
    <row r="103" spans="1:16" ht="29.25" customHeight="1" x14ac:dyDescent="0.25">
      <c r="A103" s="1">
        <v>1</v>
      </c>
      <c r="B103" s="16" t="s">
        <v>498</v>
      </c>
      <c r="C103" s="50" t="s">
        <v>15</v>
      </c>
      <c r="D103" s="51" t="s">
        <v>499</v>
      </c>
      <c r="E103" s="33">
        <v>6616.8050930355203</v>
      </c>
      <c r="F103" s="34">
        <v>6616.8050930355203</v>
      </c>
      <c r="G103" s="20">
        <f t="shared" si="5"/>
        <v>100</v>
      </c>
      <c r="H103" s="20">
        <f t="shared" ref="H103:I103" si="8">E103*1.2</f>
        <v>7940.1661116426239</v>
      </c>
      <c r="I103" s="20">
        <f t="shared" si="8"/>
        <v>7940.1661116426239</v>
      </c>
      <c r="J103" s="52"/>
      <c r="K103" s="53">
        <v>1</v>
      </c>
      <c r="L103" s="54" t="s">
        <v>500</v>
      </c>
      <c r="M103" s="54" t="s">
        <v>500</v>
      </c>
      <c r="N103" s="55">
        <v>38708000</v>
      </c>
      <c r="O103" s="54" t="s">
        <v>501</v>
      </c>
      <c r="P103" s="40">
        <v>38708000001</v>
      </c>
    </row>
    <row r="104" spans="1:16" x14ac:dyDescent="0.25">
      <c r="A104" s="1">
        <v>1</v>
      </c>
      <c r="E104" s="56"/>
      <c r="F104" s="56"/>
    </row>
    <row r="105" spans="1:16" x14ac:dyDescent="0.25">
      <c r="A105" s="1">
        <v>1</v>
      </c>
      <c r="E105" s="56"/>
      <c r="F105" s="56"/>
    </row>
    <row r="106" spans="1:16" x14ac:dyDescent="0.25">
      <c r="A106" s="1">
        <v>1</v>
      </c>
    </row>
    <row r="107" spans="1:16" x14ac:dyDescent="0.25">
      <c r="A107" s="1">
        <v>1</v>
      </c>
    </row>
    <row r="108" spans="1:16" x14ac:dyDescent="0.25">
      <c r="A108" s="1">
        <v>1</v>
      </c>
    </row>
    <row r="109" spans="1:16" x14ac:dyDescent="0.25">
      <c r="A109" s="1">
        <v>1</v>
      </c>
    </row>
    <row r="110" spans="1:16" x14ac:dyDescent="0.25">
      <c r="A110" s="1">
        <v>1</v>
      </c>
    </row>
    <row r="111" spans="1:16" x14ac:dyDescent="0.25">
      <c r="A111" s="1">
        <v>1</v>
      </c>
    </row>
    <row r="112" spans="1:16" x14ac:dyDescent="0.25">
      <c r="A112" s="1">
        <v>1</v>
      </c>
    </row>
    <row r="113" spans="1:6" x14ac:dyDescent="0.25">
      <c r="A113" s="1">
        <v>1</v>
      </c>
    </row>
    <row r="114" spans="1:6" x14ac:dyDescent="0.25">
      <c r="A114" s="1">
        <v>1</v>
      </c>
    </row>
    <row r="115" spans="1:6" x14ac:dyDescent="0.25">
      <c r="A115" s="1">
        <v>1</v>
      </c>
    </row>
    <row r="116" spans="1:6" x14ac:dyDescent="0.25">
      <c r="A116" s="1">
        <v>1</v>
      </c>
    </row>
    <row r="117" spans="1:6" x14ac:dyDescent="0.25">
      <c r="A117" s="1">
        <v>1</v>
      </c>
    </row>
    <row r="118" spans="1:6" x14ac:dyDescent="0.25">
      <c r="A118" s="1">
        <v>1</v>
      </c>
    </row>
    <row r="119" spans="1:6" x14ac:dyDescent="0.25">
      <c r="A119" s="1">
        <v>1</v>
      </c>
    </row>
    <row r="120" spans="1:6" x14ac:dyDescent="0.25">
      <c r="A120" s="1">
        <v>1</v>
      </c>
    </row>
    <row r="122" spans="1:6" x14ac:dyDescent="0.25">
      <c r="F122" s="57"/>
    </row>
    <row r="123" spans="1:6" x14ac:dyDescent="0.25">
      <c r="F123" s="57"/>
    </row>
    <row r="124" spans="1:6" x14ac:dyDescent="0.25">
      <c r="F124" s="57"/>
    </row>
  </sheetData>
  <autoFilter ref="A5:P120">
    <filterColumn colId="9" showButton="0"/>
  </autoFilter>
  <mergeCells count="12">
    <mergeCell ref="J4:K5"/>
    <mergeCell ref="L4:L5"/>
    <mergeCell ref="M4:M5"/>
    <mergeCell ref="N4:N5"/>
    <mergeCell ref="O4:O5"/>
    <mergeCell ref="P4:P5"/>
    <mergeCell ref="B4:B5"/>
    <mergeCell ref="C4:C5"/>
    <mergeCell ref="D4:D5"/>
    <mergeCell ref="E4:F4"/>
    <mergeCell ref="G4:G5"/>
    <mergeCell ref="H4:I4"/>
  </mergeCells>
  <pageMargins left="0.82677165354330717" right="0.27559055118110237" top="0.27559055118110237" bottom="0.31496062992125984" header="0.15748031496062992" footer="0.15748031496062992"/>
  <pageSetup paperSize="9" scale="59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2025</vt:lpstr>
      <vt:lpstr>'на 2025'!Заголовки_для_печати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новая</dc:creator>
  <cp:lastModifiedBy>новая</cp:lastModifiedBy>
  <dcterms:created xsi:type="dcterms:W3CDTF">2025-01-16T14:45:00Z</dcterms:created>
  <dcterms:modified xsi:type="dcterms:W3CDTF">2025-01-16T14:45:36Z</dcterms:modified>
</cp:coreProperties>
</file>